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2013" sheetId="1" r:id="rId1"/>
  </sheets>
  <definedNames>
    <definedName name="_xlnm.Print_Titles" localSheetId="0">'2013'!$A:$A</definedName>
    <definedName name="_xlnm.Print_Area" localSheetId="0">'2013'!$A$1:$H$58</definedName>
  </definedNames>
  <calcPr fullCalcOnLoad="1"/>
</workbook>
</file>

<file path=xl/sharedStrings.xml><?xml version="1.0" encoding="utf-8"?>
<sst xmlns="http://schemas.openxmlformats.org/spreadsheetml/2006/main" count="61" uniqueCount="61">
  <si>
    <t>тыс. руб.</t>
  </si>
  <si>
    <t>Наименование</t>
  </si>
  <si>
    <t>ДОТАЦИИ</t>
  </si>
  <si>
    <t>СУБВЕНЦИИ</t>
  </si>
  <si>
    <t>СУБСИДИИ</t>
  </si>
  <si>
    <t>План
на 2013 год</t>
  </si>
  <si>
    <t>1. ДОТАЦИИ (ОБ)</t>
  </si>
  <si>
    <t>Дотации бюджетам поселений на выравнивание бюджетной обеспеченности из фонда финансовой поддержки поселений Иркутской области</t>
  </si>
  <si>
    <t>Дотация бюджетам поселений на поддержку мер по обеспечению сбалансированности местных бюджетов</t>
  </si>
  <si>
    <t>2. ДОТАЦИИ (РБ)</t>
  </si>
  <si>
    <t>Дотации бюджетам поселений на выравнивание бюджетной обеспеченности из районного фонда финансовой поддержки поселений Нижнеилимского района</t>
  </si>
  <si>
    <t xml:space="preserve"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</t>
  </si>
  <si>
    <t>Дотации бюджетам поселений на поддержку мер по обеспечению сбалансированности бюджетов из районного фонда финансовой поддержки поселений Нижнеилимского района 
"Народный бюджет"</t>
  </si>
  <si>
    <t>1. СУБСИДИИ (ФБ)</t>
  </si>
  <si>
    <t>Субсидии бюджетам поселений на реализацию ФЦП "Жилище" на 2002-2010гг., подпрограммы "Обеспечение жильём молодых семей"</t>
  </si>
  <si>
    <t>Субсидии бюджетам поселений на переселение граждан из ветхого и аварийного жилья в зоне БАМа</t>
  </si>
  <si>
    <t>1. СУБСИДИИ (ОБ)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</si>
  <si>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(Общепрограммные мероприятия)</t>
  </si>
  <si>
    <t>Субсидии бюджетам поселений на реализацию ОЦП "Переселение граждан из ветхого и аварийного жилищного фонда в Иркутской области на период до 2019 года"</t>
  </si>
  <si>
    <t>Долгосрочная целевая программа "Переселение граждан из жилых помещений, расположенных в зоне БАМа, признанных непризнанных непригодными для проживания , и (или) жилых помещений с высоким уровнем износа (более 70 процентов) на территории Иркутской области, на 2011-2015</t>
  </si>
  <si>
    <t>Субсидии бюджетам муниципальных районов на реализацию областной государственной социальной программы "Молодым семьям-доступное жильё" на 2005-2019 годы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</si>
  <si>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(Подпрограмма "Подготовка объектов коммунальной инфраструктуры Иркутской области к отопительному сезону в 2011-2012 годах")</t>
  </si>
  <si>
    <t>Субсидии бюджетам поселений на реализацию долгосрочной целевой программы "Модернизация объектов коммунальной инфраструктуры Иркутской области на 2011 - 2012 годы" Подпрграмма "Подготовка объектов коммунальной инфраструктуры Иркутской области к отопительному сезону в 2011 -2012 годах"</t>
  </si>
  <si>
    <t>ДЦП"Развитие автомобильных дорог общего пользования регионального и межмуниципального значения  и местного значения в Иркутской области на 2011-2012 г"</t>
  </si>
  <si>
    <t>Долгосрочная целевая программа  Иркутской области «Стимулирование жилищного строительства в Иркутской области на 2011-2015 годы»,Подпрограмма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</si>
  <si>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области, работникам бюджетных (финансовое обеспечение деятельности которых осуществляется на основании бюджетной сметы), казенных учреждений культуры, находящихся в ведении органов местного самоуправления поселений Ирк. области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</si>
  <si>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</si>
  <si>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 работникам  учреждений культуры, находящихся в ведении органов местного самоуправления поселений Ирк. Области</t>
  </si>
  <si>
    <t xml:space="preserve">Субсидии бюджетам поселений на погашение кредиторской задолженности учреждений , находящихся в ведении органов местного самоуправления МО Ирк.обл.,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обяз. соц. страх-ие на случай временной нетрудоспособности и в связи материнством за период 2010-2011 годы, а также пеней и штрафов , начисленных на задолженность 2010-2011 годов. 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</si>
  <si>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</t>
  </si>
  <si>
    <t>Субсидия из областного бюджета муниципальным образованиям на ДЦП Иркутской области "100 модельных домов культуры Приангарью" наа 2011-2014 годы</t>
  </si>
  <si>
    <t>Субсидия бюджетам поселений на ДЦП Иркутской области "Чистая вода" на 2011-2014гг.</t>
  </si>
  <si>
    <t>Субсидии бюджетам поселений на реализацию мероприятий перечня проектов народных иннициатив по подготовке к празднованию 75- летия Иркутской области</t>
  </si>
  <si>
    <t>1. СУБВЕНЦИИ (ФБ)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</si>
  <si>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</si>
  <si>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СУБВЕНЦИИ (ОБ)</t>
  </si>
  <si>
    <t>Субвенции бюджетам поселений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</si>
  <si>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Субвенции бюджетам поселений на осуществление отдельных областных государственных полномочий  в сфере водоснабжения и водоотведения</t>
  </si>
  <si>
    <t>ИНЫЕ МЕЖБЮДЖЕТНЫЕ ТРАНСФЕРТЫ</t>
  </si>
  <si>
    <t>1. ИНЫЕ МЕЖБЮДЖЕТНЫЕ ТРАНСФЕРТЫ</t>
  </si>
  <si>
    <t>Прочие межбюджетные трансферты на погашение кредиторской задолженности муниципальных учреждений  по страховым взносам в Пенсионный фонд Российской Федерации  на обязательное пенсионное страхование, сложившиеся за период с 1января 2001 года по 1 января 2010 года. (ОБ)</t>
  </si>
  <si>
    <t>Прочие 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 (РБ)</t>
  </si>
  <si>
    <t>Прочие межбюджетные трансферты, передаваемые бюджетам поселений из бюджета муниципального района (РБ)</t>
  </si>
  <si>
    <t>Прочие межбюджетные трансферты, передаваемые бюджетам поселений из бюджета муниципального района (эффективность) (РБ)</t>
  </si>
  <si>
    <t xml:space="preserve">БЕЗВОЗМЕЗДНЫЕ ПОСТУПЛЕНИЯ ОТ ГОСУДАРСТВЕННЫХ
(МУНИЦИПЛЬНЫХ) ОРГАНИЗАЦИЙ 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</si>
  <si>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капитальному ремонту многоквартирных домов</t>
  </si>
  <si>
    <t>Безвозмездные поступления в бюджеты поселений от государственной корпорации Фонда содействия реформирования жилищно-коммунального хозяйства на обеспечение мероприятий по переселению граждан из аварийного жилищного фонда</t>
  </si>
  <si>
    <t>ПРОЧИЕ БЕЗВОЗМЕЗДНЫЕ ПОСТУПЛЕНИЯ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</si>
  <si>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</si>
  <si>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</si>
  <si>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 прошлых лет</t>
  </si>
  <si>
    <t>ИТОГО БЕЗВОЗМЕЗДНЫХ ПОСТУПЛЕНИЙ</t>
  </si>
  <si>
    <t>Внесеиие
изменений</t>
  </si>
  <si>
    <t>Исполнение
на 01.02.2013г.</t>
  </si>
  <si>
    <t>В Т.Ч. БЕЗВ. ПОСТУПЛЕНИЯ ИЗ ФБ, ОБ</t>
  </si>
  <si>
    <t>Уточненный
план
на 01.04.13 г.</t>
  </si>
  <si>
    <t>Исполнение на 01.04.2013</t>
  </si>
  <si>
    <t>% исполнения</t>
  </si>
  <si>
    <t>Поступление
на 01.04.2013г.</t>
  </si>
  <si>
    <t>ДОТАЦИИ, СУБСИДИИ И СУБВЕНЦИИ, ПРЕДОСТАВЛЯЕМЫЕ 
ИЗ ФЕДЕРАЛЬНОГО, ОБЛАСТНОГО И РАЙОННОГО БЮДЖЕТОВ
БЮДЖЕТУ БЕРЕЗНЯКОВСКОГО СЕЛЬСКОГО ПОСЕЛЕНИЯ 
В 2013 ГОДУ</t>
  </si>
  <si>
    <r>
      <t xml:space="preserve">Приложение № 12 к Постановлению
Березняковского сельского поселения   
"Отчет об исполнении бюджета Березняковского 
сельского поселения за 1 квартал 2013 года"
</t>
    </r>
    <r>
      <rPr>
        <u val="single"/>
        <sz val="11"/>
        <rFont val="Times New Roman"/>
        <family val="1"/>
      </rPr>
      <t>от "   22   " апреля  2013 года №  32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</si>
</sst>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1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4" fontId="6" fillId="3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5" fillId="33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Border="1" applyAlignment="1">
      <alignment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5" fillId="33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4" fillId="35" borderId="13" xfId="0" applyFont="1" applyFill="1" applyBorder="1" applyAlignment="1">
      <alignment vertical="center" wrapText="1"/>
    </xf>
    <xf numFmtId="4" fontId="14" fillId="35" borderId="13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NumberFormat="1" applyFont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" fontId="3" fillId="35" borderId="13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50.140625" style="1" customWidth="1"/>
    <col min="2" max="2" width="15.8515625" style="1" customWidth="1"/>
    <col min="3" max="3" width="16.00390625" style="1" customWidth="1"/>
    <col min="4" max="4" width="14.28125" style="1" customWidth="1"/>
    <col min="5" max="5" width="14.7109375" style="1" customWidth="1"/>
    <col min="6" max="6" width="14.140625" style="1" customWidth="1"/>
    <col min="7" max="7" width="14.28125" style="1" customWidth="1"/>
    <col min="8" max="8" width="12.8515625" style="1" hidden="1" customWidth="1"/>
    <col min="9" max="16384" width="9.140625" style="1" customWidth="1"/>
  </cols>
  <sheetData>
    <row r="1" spans="1:8" ht="110.25" customHeight="1">
      <c r="A1" s="50" t="s">
        <v>60</v>
      </c>
      <c r="B1" s="50"/>
      <c r="C1" s="50"/>
      <c r="D1" s="50"/>
      <c r="E1" s="50"/>
      <c r="F1" s="50"/>
      <c r="G1" s="50"/>
      <c r="H1" s="50"/>
    </row>
    <row r="2" ht="17.25" customHeight="1">
      <c r="A2" s="22"/>
    </row>
    <row r="3" spans="1:8" ht="78.75" customHeight="1">
      <c r="A3" s="51" t="s">
        <v>59</v>
      </c>
      <c r="B3" s="51"/>
      <c r="C3" s="51"/>
      <c r="D3" s="51"/>
      <c r="E3" s="51"/>
      <c r="F3" s="51"/>
      <c r="G3" s="51"/>
      <c r="H3" s="51"/>
    </row>
    <row r="4" spans="2:8" ht="16.5" customHeight="1">
      <c r="B4" s="23"/>
      <c r="C4" s="23"/>
      <c r="D4" s="23"/>
      <c r="E4" s="23"/>
      <c r="F4" s="23"/>
      <c r="G4" s="23"/>
      <c r="H4" s="23"/>
    </row>
    <row r="5" spans="1:8" ht="18" customHeight="1" thickBot="1">
      <c r="A5" s="24"/>
      <c r="B5" s="25"/>
      <c r="C5" s="25"/>
      <c r="D5" s="25"/>
      <c r="E5" s="25"/>
      <c r="F5" s="25"/>
      <c r="G5" s="25"/>
      <c r="H5" s="25" t="s">
        <v>0</v>
      </c>
    </row>
    <row r="6" spans="1:8" ht="21.75" customHeight="1">
      <c r="A6" s="52" t="s">
        <v>1</v>
      </c>
      <c r="B6" s="49" t="s">
        <v>5</v>
      </c>
      <c r="C6" s="49" t="s">
        <v>52</v>
      </c>
      <c r="D6" s="49" t="s">
        <v>55</v>
      </c>
      <c r="E6" s="49" t="s">
        <v>56</v>
      </c>
      <c r="F6" s="49" t="s">
        <v>57</v>
      </c>
      <c r="G6" s="49" t="s">
        <v>58</v>
      </c>
      <c r="H6" s="47" t="s">
        <v>53</v>
      </c>
    </row>
    <row r="7" spans="1:8" ht="25.5" customHeight="1" thickBot="1">
      <c r="A7" s="52"/>
      <c r="B7" s="49"/>
      <c r="C7" s="49"/>
      <c r="D7" s="49"/>
      <c r="E7" s="49"/>
      <c r="F7" s="49"/>
      <c r="G7" s="49"/>
      <c r="H7" s="48"/>
    </row>
    <row r="8" spans="1:8" s="2" customFormat="1" ht="18" customHeight="1">
      <c r="A8" s="37" t="s">
        <v>2</v>
      </c>
      <c r="B8" s="35">
        <f aca="true" t="shared" si="0" ref="B8:H8">SUM(B9,B12)</f>
        <v>5131</v>
      </c>
      <c r="C8" s="35">
        <f t="shared" si="0"/>
        <v>0</v>
      </c>
      <c r="D8" s="35">
        <f t="shared" si="0"/>
        <v>5131</v>
      </c>
      <c r="E8" s="35">
        <f t="shared" si="0"/>
        <v>1133.48</v>
      </c>
      <c r="F8" s="35">
        <f>E8/D8*100</f>
        <v>22.090820502825963</v>
      </c>
      <c r="G8" s="35">
        <f t="shared" si="0"/>
        <v>1284</v>
      </c>
      <c r="H8" s="13">
        <f t="shared" si="0"/>
        <v>203.79999999999998</v>
      </c>
    </row>
    <row r="9" spans="1:8" s="3" customFormat="1" ht="13.5" customHeight="1">
      <c r="A9" s="38" t="s">
        <v>6</v>
      </c>
      <c r="B9" s="29">
        <f aca="true" t="shared" si="1" ref="B9:H9">SUM(B10:B11)</f>
        <v>3226</v>
      </c>
      <c r="C9" s="29">
        <f t="shared" si="1"/>
        <v>0</v>
      </c>
      <c r="D9" s="29">
        <f t="shared" si="1"/>
        <v>3226</v>
      </c>
      <c r="E9" s="29">
        <f t="shared" si="1"/>
        <v>723.48</v>
      </c>
      <c r="F9" s="36">
        <f aca="true" t="shared" si="2" ref="F9:F57">E9/D9*100</f>
        <v>22.426534407935524</v>
      </c>
      <c r="G9" s="29">
        <f t="shared" si="1"/>
        <v>807</v>
      </c>
      <c r="H9" s="14">
        <f t="shared" si="1"/>
        <v>157.7</v>
      </c>
    </row>
    <row r="10" spans="1:8" ht="43.5" customHeight="1">
      <c r="A10" s="39" t="s">
        <v>7</v>
      </c>
      <c r="B10" s="30">
        <v>3226</v>
      </c>
      <c r="C10" s="30">
        <v>0</v>
      </c>
      <c r="D10" s="30">
        <f>SUM(B10:C10)</f>
        <v>3226</v>
      </c>
      <c r="E10" s="30">
        <v>723.48</v>
      </c>
      <c r="F10" s="40">
        <f t="shared" si="2"/>
        <v>22.426534407935524</v>
      </c>
      <c r="G10" s="30">
        <v>807</v>
      </c>
      <c r="H10" s="15">
        <v>157.7</v>
      </c>
    </row>
    <row r="11" spans="1:8" s="4" customFormat="1" ht="24" customHeight="1" hidden="1">
      <c r="A11" s="41" t="s">
        <v>8</v>
      </c>
      <c r="B11" s="31"/>
      <c r="C11" s="31"/>
      <c r="D11" s="31"/>
      <c r="E11" s="31"/>
      <c r="F11" s="35" t="e">
        <f t="shared" si="2"/>
        <v>#DIV/0!</v>
      </c>
      <c r="G11" s="31"/>
      <c r="H11" s="16"/>
    </row>
    <row r="12" spans="1:8" s="3" customFormat="1" ht="14.25" customHeight="1">
      <c r="A12" s="38" t="s">
        <v>9</v>
      </c>
      <c r="B12" s="32">
        <f aca="true" t="shared" si="3" ref="B12:H12">SUM(B13:B15)</f>
        <v>1905</v>
      </c>
      <c r="C12" s="32">
        <f t="shared" si="3"/>
        <v>0</v>
      </c>
      <c r="D12" s="32">
        <f t="shared" si="3"/>
        <v>1905</v>
      </c>
      <c r="E12" s="32">
        <f t="shared" si="3"/>
        <v>410</v>
      </c>
      <c r="F12" s="36">
        <f t="shared" si="2"/>
        <v>21.522309711286088</v>
      </c>
      <c r="G12" s="32">
        <f t="shared" si="3"/>
        <v>477</v>
      </c>
      <c r="H12" s="11">
        <f t="shared" si="3"/>
        <v>46.1</v>
      </c>
    </row>
    <row r="13" spans="1:8" ht="54" customHeight="1">
      <c r="A13" s="42" t="s">
        <v>10</v>
      </c>
      <c r="B13" s="30">
        <v>1905</v>
      </c>
      <c r="C13" s="30">
        <v>0</v>
      </c>
      <c r="D13" s="30">
        <f>SUM(B13:C13)</f>
        <v>1905</v>
      </c>
      <c r="E13" s="30">
        <v>410</v>
      </c>
      <c r="F13" s="40">
        <f t="shared" si="2"/>
        <v>21.522309711286088</v>
      </c>
      <c r="G13" s="30">
        <v>477</v>
      </c>
      <c r="H13" s="15">
        <v>46.1</v>
      </c>
    </row>
    <row r="14" spans="1:8" ht="30.75" customHeight="1" hidden="1">
      <c r="A14" s="42" t="s">
        <v>11</v>
      </c>
      <c r="B14" s="30"/>
      <c r="C14" s="30"/>
      <c r="D14" s="30"/>
      <c r="E14" s="30"/>
      <c r="F14" s="35" t="e">
        <f t="shared" si="2"/>
        <v>#DIV/0!</v>
      </c>
      <c r="G14" s="30"/>
      <c r="H14" s="15"/>
    </row>
    <row r="15" spans="1:8" ht="40.5" customHeight="1" hidden="1">
      <c r="A15" s="42" t="s">
        <v>12</v>
      </c>
      <c r="B15" s="30"/>
      <c r="C15" s="30"/>
      <c r="D15" s="30"/>
      <c r="E15" s="30"/>
      <c r="F15" s="35" t="e">
        <f t="shared" si="2"/>
        <v>#DIV/0!</v>
      </c>
      <c r="G15" s="30"/>
      <c r="H15" s="15"/>
    </row>
    <row r="16" spans="1:8" s="5" customFormat="1" ht="14.25" customHeight="1">
      <c r="A16" s="37" t="s">
        <v>4</v>
      </c>
      <c r="B16" s="33">
        <f aca="true" t="shared" si="4" ref="B16:H16">SUM(B20,B17)</f>
        <v>4847.099999999999</v>
      </c>
      <c r="C16" s="33">
        <f t="shared" si="4"/>
        <v>1262</v>
      </c>
      <c r="D16" s="33">
        <f t="shared" si="4"/>
        <v>6109.099999999999</v>
      </c>
      <c r="E16" s="33">
        <f t="shared" si="4"/>
        <v>696.5</v>
      </c>
      <c r="F16" s="35">
        <f t="shared" si="2"/>
        <v>11.401024700856102</v>
      </c>
      <c r="G16" s="33">
        <f t="shared" si="4"/>
        <v>969.42</v>
      </c>
      <c r="H16" s="12">
        <f t="shared" si="4"/>
        <v>512.5</v>
      </c>
    </row>
    <row r="17" spans="1:11" s="5" customFormat="1" ht="15" customHeight="1" hidden="1">
      <c r="A17" s="38" t="s">
        <v>13</v>
      </c>
      <c r="B17" s="32">
        <f aca="true" t="shared" si="5" ref="B17:H17">SUM(B18,B19)</f>
        <v>0</v>
      </c>
      <c r="C17" s="32">
        <f t="shared" si="5"/>
        <v>0</v>
      </c>
      <c r="D17" s="32">
        <f t="shared" si="5"/>
        <v>0</v>
      </c>
      <c r="E17" s="32">
        <f t="shared" si="5"/>
        <v>0</v>
      </c>
      <c r="F17" s="35" t="e">
        <f t="shared" si="2"/>
        <v>#DIV/0!</v>
      </c>
      <c r="G17" s="32">
        <f t="shared" si="5"/>
        <v>0</v>
      </c>
      <c r="H17" s="11">
        <f t="shared" si="5"/>
        <v>0</v>
      </c>
      <c r="I17" s="3"/>
      <c r="J17" s="3"/>
      <c r="K17" s="3"/>
    </row>
    <row r="18" spans="1:8" s="6" customFormat="1" ht="27.75" customHeight="1" hidden="1">
      <c r="A18" s="41" t="s">
        <v>14</v>
      </c>
      <c r="B18" s="34"/>
      <c r="C18" s="34"/>
      <c r="D18" s="34"/>
      <c r="E18" s="34"/>
      <c r="F18" s="35" t="e">
        <f t="shared" si="2"/>
        <v>#DIV/0!</v>
      </c>
      <c r="G18" s="34"/>
      <c r="H18" s="17"/>
    </row>
    <row r="19" spans="1:8" s="6" customFormat="1" ht="27.75" customHeight="1" hidden="1">
      <c r="A19" s="41" t="s">
        <v>15</v>
      </c>
      <c r="B19" s="34"/>
      <c r="C19" s="34"/>
      <c r="D19" s="34"/>
      <c r="E19" s="34"/>
      <c r="F19" s="35" t="e">
        <f t="shared" si="2"/>
        <v>#DIV/0!</v>
      </c>
      <c r="G19" s="34"/>
      <c r="H19" s="17"/>
    </row>
    <row r="20" spans="1:8" s="3" customFormat="1" ht="15" customHeight="1">
      <c r="A20" s="38" t="s">
        <v>16</v>
      </c>
      <c r="B20" s="32">
        <f aca="true" t="shared" si="6" ref="B20:H20">SUM(B21:B27,B28:B36)</f>
        <v>4847.099999999999</v>
      </c>
      <c r="C20" s="32">
        <f t="shared" si="6"/>
        <v>1262</v>
      </c>
      <c r="D20" s="32">
        <f t="shared" si="6"/>
        <v>6109.099999999999</v>
      </c>
      <c r="E20" s="32">
        <f t="shared" si="6"/>
        <v>696.5</v>
      </c>
      <c r="F20" s="36">
        <f t="shared" si="2"/>
        <v>11.401024700856102</v>
      </c>
      <c r="G20" s="32">
        <f t="shared" si="6"/>
        <v>969.42</v>
      </c>
      <c r="H20" s="11">
        <f t="shared" si="6"/>
        <v>512.5</v>
      </c>
    </row>
    <row r="21" spans="1:8" s="7" customFormat="1" ht="75" hidden="1">
      <c r="A21" s="39" t="s">
        <v>17</v>
      </c>
      <c r="B21" s="30"/>
      <c r="C21" s="30"/>
      <c r="D21" s="30"/>
      <c r="E21" s="30"/>
      <c r="F21" s="35" t="e">
        <f t="shared" si="2"/>
        <v>#DIV/0!</v>
      </c>
      <c r="G21" s="30"/>
      <c r="H21" s="15"/>
    </row>
    <row r="22" spans="1:8" s="7" customFormat="1" ht="43.5" customHeight="1" hidden="1">
      <c r="A22" s="39" t="s">
        <v>18</v>
      </c>
      <c r="B22" s="30"/>
      <c r="C22" s="30"/>
      <c r="D22" s="30"/>
      <c r="E22" s="30"/>
      <c r="F22" s="35" t="e">
        <f t="shared" si="2"/>
        <v>#DIV/0!</v>
      </c>
      <c r="G22" s="30"/>
      <c r="H22" s="15"/>
    </row>
    <row r="23" spans="1:8" s="7" customFormat="1" ht="90" hidden="1">
      <c r="A23" s="39" t="s">
        <v>19</v>
      </c>
      <c r="B23" s="30"/>
      <c r="C23" s="30"/>
      <c r="D23" s="30"/>
      <c r="E23" s="30"/>
      <c r="F23" s="35" t="e">
        <f t="shared" si="2"/>
        <v>#DIV/0!</v>
      </c>
      <c r="G23" s="30"/>
      <c r="H23" s="15"/>
    </row>
    <row r="24" spans="1:8" s="7" customFormat="1" ht="42" customHeight="1" hidden="1">
      <c r="A24" s="42" t="s">
        <v>20</v>
      </c>
      <c r="B24" s="30"/>
      <c r="C24" s="30"/>
      <c r="D24" s="30"/>
      <c r="E24" s="30"/>
      <c r="F24" s="35" t="e">
        <f t="shared" si="2"/>
        <v>#DIV/0!</v>
      </c>
      <c r="G24" s="30"/>
      <c r="H24" s="15"/>
    </row>
    <row r="25" spans="1:8" s="7" customFormat="1" ht="105" hidden="1">
      <c r="A25" s="39" t="s">
        <v>21</v>
      </c>
      <c r="B25" s="30"/>
      <c r="C25" s="30"/>
      <c r="D25" s="30"/>
      <c r="E25" s="30"/>
      <c r="F25" s="35" t="e">
        <f t="shared" si="2"/>
        <v>#DIV/0!</v>
      </c>
      <c r="G25" s="30"/>
      <c r="H25" s="15"/>
    </row>
    <row r="26" spans="1:8" s="7" customFormat="1" ht="105" hidden="1">
      <c r="A26" s="39" t="s">
        <v>22</v>
      </c>
      <c r="B26" s="30"/>
      <c r="C26" s="30"/>
      <c r="D26" s="30"/>
      <c r="E26" s="30"/>
      <c r="F26" s="35" t="e">
        <f t="shared" si="2"/>
        <v>#DIV/0!</v>
      </c>
      <c r="G26" s="30"/>
      <c r="H26" s="15"/>
    </row>
    <row r="27" spans="1:8" s="7" customFormat="1" ht="60">
      <c r="A27" s="39" t="s">
        <v>23</v>
      </c>
      <c r="B27" s="30">
        <v>0</v>
      </c>
      <c r="C27" s="30">
        <v>1262</v>
      </c>
      <c r="D27" s="30">
        <f>SUM(B27:C27)</f>
        <v>1262</v>
      </c>
      <c r="E27" s="30">
        <v>0</v>
      </c>
      <c r="F27" s="40">
        <f t="shared" si="2"/>
        <v>0</v>
      </c>
      <c r="G27" s="30">
        <v>0</v>
      </c>
      <c r="H27" s="15">
        <v>0</v>
      </c>
    </row>
    <row r="28" spans="1:8" s="7" customFormat="1" ht="53.25" customHeight="1" hidden="1">
      <c r="A28" s="39" t="s">
        <v>24</v>
      </c>
      <c r="B28" s="30"/>
      <c r="C28" s="30"/>
      <c r="D28" s="30">
        <f>SUM(B28:C28)</f>
        <v>0</v>
      </c>
      <c r="E28" s="30"/>
      <c r="F28" s="40" t="e">
        <f t="shared" si="2"/>
        <v>#DIV/0!</v>
      </c>
      <c r="G28" s="30"/>
      <c r="H28" s="15"/>
    </row>
    <row r="29" spans="1:8" s="7" customFormat="1" ht="180" hidden="1">
      <c r="A29" s="39" t="s">
        <v>25</v>
      </c>
      <c r="B29" s="30"/>
      <c r="C29" s="30"/>
      <c r="D29" s="30">
        <f>SUM(B29:C29)</f>
        <v>0</v>
      </c>
      <c r="E29" s="30"/>
      <c r="F29" s="40" t="e">
        <f t="shared" si="2"/>
        <v>#DIV/0!</v>
      </c>
      <c r="G29" s="30"/>
      <c r="H29" s="15"/>
    </row>
    <row r="30" spans="1:8" s="7" customFormat="1" ht="105">
      <c r="A30" s="39" t="s">
        <v>26</v>
      </c>
      <c r="B30" s="30">
        <v>4800.2</v>
      </c>
      <c r="C30" s="30">
        <v>0</v>
      </c>
      <c r="D30" s="30">
        <f>SUM(B30:C30)</f>
        <v>4800.2</v>
      </c>
      <c r="E30" s="30">
        <v>693.38</v>
      </c>
      <c r="F30" s="40">
        <f t="shared" si="2"/>
        <v>14.44481479938336</v>
      </c>
      <c r="G30" s="30">
        <v>960.04</v>
      </c>
      <c r="H30" s="15">
        <v>512.5</v>
      </c>
    </row>
    <row r="31" spans="1:8" s="7" customFormat="1" ht="58.5" customHeight="1">
      <c r="A31" s="39" t="s">
        <v>27</v>
      </c>
      <c r="B31" s="30">
        <v>46.9</v>
      </c>
      <c r="C31" s="30">
        <v>0</v>
      </c>
      <c r="D31" s="30">
        <f>SUM(B31:C31)</f>
        <v>46.9</v>
      </c>
      <c r="E31" s="30">
        <v>3.12</v>
      </c>
      <c r="F31" s="40">
        <f t="shared" si="2"/>
        <v>6.652452025586355</v>
      </c>
      <c r="G31" s="30">
        <v>9.38</v>
      </c>
      <c r="H31" s="15">
        <v>0</v>
      </c>
    </row>
    <row r="32" spans="1:8" s="7" customFormat="1" ht="110.25" customHeight="1" hidden="1">
      <c r="A32" s="39" t="s">
        <v>28</v>
      </c>
      <c r="B32" s="30"/>
      <c r="C32" s="30"/>
      <c r="D32" s="30"/>
      <c r="E32" s="30"/>
      <c r="F32" s="35" t="e">
        <f t="shared" si="2"/>
        <v>#DIV/0!</v>
      </c>
      <c r="G32" s="30"/>
      <c r="H32" s="15"/>
    </row>
    <row r="33" spans="1:8" s="7" customFormat="1" ht="86.25" customHeight="1" hidden="1">
      <c r="A33" s="43" t="s">
        <v>29</v>
      </c>
      <c r="B33" s="30"/>
      <c r="C33" s="30"/>
      <c r="D33" s="30"/>
      <c r="E33" s="30"/>
      <c r="F33" s="35" t="e">
        <f t="shared" si="2"/>
        <v>#DIV/0!</v>
      </c>
      <c r="G33" s="30"/>
      <c r="H33" s="15"/>
    </row>
    <row r="34" spans="1:8" s="7" customFormat="1" ht="29.25" customHeight="1" hidden="1">
      <c r="A34" s="43" t="s">
        <v>30</v>
      </c>
      <c r="B34" s="30"/>
      <c r="C34" s="30"/>
      <c r="D34" s="30"/>
      <c r="E34" s="30"/>
      <c r="F34" s="35" t="e">
        <f t="shared" si="2"/>
        <v>#DIV/0!</v>
      </c>
      <c r="G34" s="30"/>
      <c r="H34" s="15"/>
    </row>
    <row r="35" spans="1:8" s="7" customFormat="1" ht="20.25" customHeight="1" hidden="1">
      <c r="A35" s="43" t="s">
        <v>31</v>
      </c>
      <c r="B35" s="30"/>
      <c r="C35" s="30"/>
      <c r="D35" s="30"/>
      <c r="E35" s="30"/>
      <c r="F35" s="35" t="e">
        <f t="shared" si="2"/>
        <v>#DIV/0!</v>
      </c>
      <c r="G35" s="30"/>
      <c r="H35" s="15"/>
    </row>
    <row r="36" spans="1:8" s="7" customFormat="1" ht="60" hidden="1">
      <c r="A36" s="39" t="s">
        <v>32</v>
      </c>
      <c r="B36" s="30"/>
      <c r="C36" s="30"/>
      <c r="D36" s="30"/>
      <c r="E36" s="30"/>
      <c r="F36" s="35" t="e">
        <f t="shared" si="2"/>
        <v>#DIV/0!</v>
      </c>
      <c r="G36" s="30"/>
      <c r="H36" s="15"/>
    </row>
    <row r="37" spans="1:8" s="2" customFormat="1" ht="20.25" customHeight="1">
      <c r="A37" s="37" t="s">
        <v>3</v>
      </c>
      <c r="B37" s="35">
        <f aca="true" t="shared" si="7" ref="B37:H37">SUM(B38,B40)</f>
        <v>288.2</v>
      </c>
      <c r="C37" s="35">
        <f t="shared" si="7"/>
        <v>0</v>
      </c>
      <c r="D37" s="35">
        <f t="shared" si="7"/>
        <v>288.2</v>
      </c>
      <c r="E37" s="35">
        <f t="shared" si="7"/>
        <v>31.2</v>
      </c>
      <c r="F37" s="35">
        <f t="shared" si="2"/>
        <v>10.82581540596808</v>
      </c>
      <c r="G37" s="35">
        <f t="shared" si="7"/>
        <v>106.6</v>
      </c>
      <c r="H37" s="18">
        <f t="shared" si="7"/>
        <v>7.6</v>
      </c>
    </row>
    <row r="38" spans="1:8" s="3" customFormat="1" ht="19.5" customHeight="1">
      <c r="A38" s="38" t="s">
        <v>33</v>
      </c>
      <c r="B38" s="29">
        <f aca="true" t="shared" si="8" ref="B38:H38">SUM(B39)</f>
        <v>213.2</v>
      </c>
      <c r="C38" s="29">
        <f t="shared" si="8"/>
        <v>0</v>
      </c>
      <c r="D38" s="29">
        <f t="shared" si="8"/>
        <v>213.2</v>
      </c>
      <c r="E38" s="29">
        <f t="shared" si="8"/>
        <v>31.2</v>
      </c>
      <c r="F38" s="36">
        <f t="shared" si="2"/>
        <v>14.634146341463413</v>
      </c>
      <c r="G38" s="29">
        <f t="shared" si="8"/>
        <v>106.6</v>
      </c>
      <c r="H38" s="14">
        <f t="shared" si="8"/>
        <v>7.6</v>
      </c>
    </row>
    <row r="39" spans="1:8" s="4" customFormat="1" ht="45">
      <c r="A39" s="41" t="s">
        <v>34</v>
      </c>
      <c r="B39" s="31">
        <v>213.2</v>
      </c>
      <c r="C39" s="31">
        <v>0</v>
      </c>
      <c r="D39" s="31">
        <f>SUM(B39:C39)</f>
        <v>213.2</v>
      </c>
      <c r="E39" s="31">
        <v>31.2</v>
      </c>
      <c r="F39" s="40">
        <f t="shared" si="2"/>
        <v>14.634146341463413</v>
      </c>
      <c r="G39" s="31">
        <v>106.6</v>
      </c>
      <c r="H39" s="16">
        <v>7.6</v>
      </c>
    </row>
    <row r="40" spans="1:8" s="2" customFormat="1" ht="18.75" customHeight="1">
      <c r="A40" s="38" t="s">
        <v>35</v>
      </c>
      <c r="B40" s="36">
        <f aca="true" t="shared" si="9" ref="B40:H40">SUM(B41:B42)</f>
        <v>75</v>
      </c>
      <c r="C40" s="36">
        <f t="shared" si="9"/>
        <v>0</v>
      </c>
      <c r="D40" s="36">
        <f t="shared" si="9"/>
        <v>75</v>
      </c>
      <c r="E40" s="36">
        <f t="shared" si="9"/>
        <v>0</v>
      </c>
      <c r="F40" s="36">
        <f t="shared" si="2"/>
        <v>0</v>
      </c>
      <c r="G40" s="36">
        <f t="shared" si="9"/>
        <v>0</v>
      </c>
      <c r="H40" s="19">
        <f t="shared" si="9"/>
        <v>0</v>
      </c>
    </row>
    <row r="41" spans="1:8" s="2" customFormat="1" ht="39" customHeight="1" hidden="1">
      <c r="A41" s="41" t="s">
        <v>36</v>
      </c>
      <c r="B41" s="31">
        <v>0</v>
      </c>
      <c r="C41" s="31">
        <v>0</v>
      </c>
      <c r="D41" s="31">
        <v>0</v>
      </c>
      <c r="E41" s="31">
        <v>0</v>
      </c>
      <c r="F41" s="35" t="e">
        <f t="shared" si="2"/>
        <v>#DIV/0!</v>
      </c>
      <c r="G41" s="31">
        <v>0</v>
      </c>
      <c r="H41" s="16">
        <v>0</v>
      </c>
    </row>
    <row r="42" spans="1:8" s="2" customFormat="1" ht="45">
      <c r="A42" s="41" t="s">
        <v>37</v>
      </c>
      <c r="B42" s="31">
        <v>75</v>
      </c>
      <c r="C42" s="31">
        <v>0</v>
      </c>
      <c r="D42" s="31">
        <f>SUM(B42:C42)</f>
        <v>75</v>
      </c>
      <c r="E42" s="31">
        <v>0</v>
      </c>
      <c r="F42" s="40">
        <f t="shared" si="2"/>
        <v>0</v>
      </c>
      <c r="G42" s="31">
        <v>0</v>
      </c>
      <c r="H42" s="16">
        <v>0</v>
      </c>
    </row>
    <row r="43" spans="1:8" s="4" customFormat="1" ht="22.5" customHeight="1">
      <c r="A43" s="37" t="s">
        <v>38</v>
      </c>
      <c r="B43" s="33">
        <f aca="true" t="shared" si="10" ref="B43:H43">SUM(B44)</f>
        <v>93.39</v>
      </c>
      <c r="C43" s="33">
        <f t="shared" si="10"/>
        <v>0</v>
      </c>
      <c r="D43" s="33">
        <f t="shared" si="10"/>
        <v>93.39</v>
      </c>
      <c r="E43" s="33">
        <f t="shared" si="10"/>
        <v>15.57</v>
      </c>
      <c r="F43" s="35">
        <f t="shared" si="2"/>
        <v>16.672020558946354</v>
      </c>
      <c r="G43" s="33">
        <f t="shared" si="10"/>
        <v>46.69</v>
      </c>
      <c r="H43" s="12">
        <f t="shared" si="10"/>
        <v>1.2</v>
      </c>
    </row>
    <row r="44" spans="1:8" s="8" customFormat="1" ht="17.25" customHeight="1">
      <c r="A44" s="38" t="s">
        <v>39</v>
      </c>
      <c r="B44" s="32">
        <f aca="true" t="shared" si="11" ref="B44:H44">SUM(B45:B48)</f>
        <v>93.39</v>
      </c>
      <c r="C44" s="32">
        <f t="shared" si="11"/>
        <v>0</v>
      </c>
      <c r="D44" s="32">
        <f t="shared" si="11"/>
        <v>93.39</v>
      </c>
      <c r="E44" s="32">
        <f t="shared" si="11"/>
        <v>15.57</v>
      </c>
      <c r="F44" s="36">
        <f t="shared" si="2"/>
        <v>16.672020558946354</v>
      </c>
      <c r="G44" s="32">
        <f t="shared" si="11"/>
        <v>46.69</v>
      </c>
      <c r="H44" s="11">
        <f t="shared" si="11"/>
        <v>1.2</v>
      </c>
    </row>
    <row r="45" spans="1:8" s="4" customFormat="1" ht="53.25" customHeight="1" hidden="1">
      <c r="A45" s="41" t="s">
        <v>40</v>
      </c>
      <c r="B45" s="31"/>
      <c r="C45" s="31"/>
      <c r="D45" s="31"/>
      <c r="E45" s="31"/>
      <c r="F45" s="35" t="e">
        <f t="shared" si="2"/>
        <v>#DIV/0!</v>
      </c>
      <c r="G45" s="31"/>
      <c r="H45" s="16"/>
    </row>
    <row r="46" spans="1:8" s="4" customFormat="1" ht="52.5" customHeight="1" hidden="1">
      <c r="A46" s="41" t="s">
        <v>41</v>
      </c>
      <c r="B46" s="31"/>
      <c r="C46" s="31"/>
      <c r="D46" s="31"/>
      <c r="E46" s="31"/>
      <c r="F46" s="35" t="e">
        <f t="shared" si="2"/>
        <v>#DIV/0!</v>
      </c>
      <c r="G46" s="31"/>
      <c r="H46" s="16"/>
    </row>
    <row r="47" spans="1:8" s="4" customFormat="1" ht="27" customHeight="1" hidden="1">
      <c r="A47" s="41" t="s">
        <v>42</v>
      </c>
      <c r="B47" s="31"/>
      <c r="C47" s="31"/>
      <c r="D47" s="31"/>
      <c r="E47" s="31"/>
      <c r="F47" s="35" t="e">
        <f t="shared" si="2"/>
        <v>#DIV/0!</v>
      </c>
      <c r="G47" s="31"/>
      <c r="H47" s="16"/>
    </row>
    <row r="48" spans="1:8" s="4" customFormat="1" ht="45.75" customHeight="1">
      <c r="A48" s="41" t="s">
        <v>43</v>
      </c>
      <c r="B48" s="31">
        <v>93.39</v>
      </c>
      <c r="C48" s="31">
        <v>0</v>
      </c>
      <c r="D48" s="31">
        <f>SUM(B48:C48)</f>
        <v>93.39</v>
      </c>
      <c r="E48" s="31">
        <v>15.57</v>
      </c>
      <c r="F48" s="40">
        <f t="shared" si="2"/>
        <v>16.672020558946354</v>
      </c>
      <c r="G48" s="31">
        <v>46.69</v>
      </c>
      <c r="H48" s="16">
        <v>1.2</v>
      </c>
    </row>
    <row r="49" spans="1:8" s="4" customFormat="1" ht="27" customHeight="1" hidden="1">
      <c r="A49" s="44" t="s">
        <v>44</v>
      </c>
      <c r="B49" s="33">
        <f aca="true" t="shared" si="12" ref="B49:H49">SUM(B50:B51)</f>
        <v>0</v>
      </c>
      <c r="C49" s="33">
        <f t="shared" si="12"/>
        <v>0</v>
      </c>
      <c r="D49" s="33">
        <f t="shared" si="12"/>
        <v>0</v>
      </c>
      <c r="E49" s="33">
        <f t="shared" si="12"/>
        <v>0</v>
      </c>
      <c r="F49" s="35" t="e">
        <f t="shared" si="2"/>
        <v>#DIV/0!</v>
      </c>
      <c r="G49" s="33">
        <f t="shared" si="12"/>
        <v>0</v>
      </c>
      <c r="H49" s="20">
        <f t="shared" si="12"/>
        <v>0</v>
      </c>
    </row>
    <row r="50" spans="1:8" s="4" customFormat="1" ht="39.75" customHeight="1" hidden="1">
      <c r="A50" s="41" t="s">
        <v>45</v>
      </c>
      <c r="B50" s="31"/>
      <c r="C50" s="31"/>
      <c r="D50" s="31"/>
      <c r="E50" s="31"/>
      <c r="F50" s="35" t="e">
        <f t="shared" si="2"/>
        <v>#DIV/0!</v>
      </c>
      <c r="G50" s="31"/>
      <c r="H50" s="16"/>
    </row>
    <row r="51" spans="1:8" s="4" customFormat="1" ht="37.5" customHeight="1" hidden="1">
      <c r="A51" s="41" t="s">
        <v>46</v>
      </c>
      <c r="B51" s="31"/>
      <c r="C51" s="31"/>
      <c r="D51" s="31"/>
      <c r="E51" s="31"/>
      <c r="F51" s="35" t="e">
        <f t="shared" si="2"/>
        <v>#DIV/0!</v>
      </c>
      <c r="G51" s="31"/>
      <c r="H51" s="16"/>
    </row>
    <row r="52" spans="1:8" s="4" customFormat="1" ht="14.25" customHeight="1" hidden="1">
      <c r="A52" s="44" t="s">
        <v>47</v>
      </c>
      <c r="B52" s="33">
        <f aca="true" t="shared" si="13" ref="B52:H52">SUM(B53)</f>
        <v>0</v>
      </c>
      <c r="C52" s="33">
        <f t="shared" si="13"/>
        <v>0</v>
      </c>
      <c r="D52" s="33">
        <f t="shared" si="13"/>
        <v>0</v>
      </c>
      <c r="E52" s="33">
        <f t="shared" si="13"/>
        <v>0</v>
      </c>
      <c r="F52" s="35" t="e">
        <f t="shared" si="2"/>
        <v>#DIV/0!</v>
      </c>
      <c r="G52" s="33">
        <f t="shared" si="13"/>
        <v>0</v>
      </c>
      <c r="H52" s="20">
        <f t="shared" si="13"/>
        <v>0</v>
      </c>
    </row>
    <row r="53" spans="1:8" s="4" customFormat="1" ht="18" customHeight="1" hidden="1">
      <c r="A53" s="41" t="s">
        <v>48</v>
      </c>
      <c r="B53" s="31"/>
      <c r="C53" s="31"/>
      <c r="D53" s="31"/>
      <c r="E53" s="31"/>
      <c r="F53" s="35" t="e">
        <f t="shared" si="2"/>
        <v>#DIV/0!</v>
      </c>
      <c r="G53" s="31"/>
      <c r="H53" s="16"/>
    </row>
    <row r="54" spans="1:8" s="4" customFormat="1" ht="32.25" customHeight="1" hidden="1">
      <c r="A54" s="44" t="s">
        <v>49</v>
      </c>
      <c r="B54" s="33">
        <f aca="true" t="shared" si="14" ref="B54:H54">SUM(B55)</f>
        <v>0</v>
      </c>
      <c r="C54" s="33">
        <f t="shared" si="14"/>
        <v>0</v>
      </c>
      <c r="D54" s="33">
        <f t="shared" si="14"/>
        <v>0</v>
      </c>
      <c r="E54" s="33">
        <f t="shared" si="14"/>
        <v>0</v>
      </c>
      <c r="F54" s="35" t="e">
        <f t="shared" si="2"/>
        <v>#DIV/0!</v>
      </c>
      <c r="G54" s="33">
        <f t="shared" si="14"/>
        <v>0</v>
      </c>
      <c r="H54" s="20">
        <f t="shared" si="14"/>
        <v>0</v>
      </c>
    </row>
    <row r="55" spans="1:8" s="4" customFormat="1" ht="24.75" customHeight="1" hidden="1">
      <c r="A55" s="41" t="s">
        <v>50</v>
      </c>
      <c r="B55" s="31"/>
      <c r="C55" s="31"/>
      <c r="D55" s="31"/>
      <c r="E55" s="31"/>
      <c r="F55" s="35" t="e">
        <f t="shared" si="2"/>
        <v>#DIV/0!</v>
      </c>
      <c r="G55" s="31"/>
      <c r="H55" s="16"/>
    </row>
    <row r="56" spans="1:8" s="9" customFormat="1" ht="21.75" customHeight="1">
      <c r="A56" s="37" t="s">
        <v>51</v>
      </c>
      <c r="B56" s="33">
        <f>SUM(B8,B16,B37,B43,B49,B52,B54)</f>
        <v>10359.689999999999</v>
      </c>
      <c r="C56" s="33">
        <f aca="true" t="shared" si="15" ref="C56:H56">SUM(C8,C16,C37,C43,C49,C52,C54)</f>
        <v>1262</v>
      </c>
      <c r="D56" s="33">
        <f t="shared" si="15"/>
        <v>11621.689999999999</v>
      </c>
      <c r="E56" s="33">
        <f t="shared" si="15"/>
        <v>1876.75</v>
      </c>
      <c r="F56" s="35">
        <f t="shared" si="2"/>
        <v>16.14868405541707</v>
      </c>
      <c r="G56" s="33">
        <f t="shared" si="15"/>
        <v>2406.71</v>
      </c>
      <c r="H56" s="12">
        <f t="shared" si="15"/>
        <v>725.1</v>
      </c>
    </row>
    <row r="57" spans="1:8" s="10" customFormat="1" ht="19.5" customHeight="1" thickBot="1">
      <c r="A57" s="45" t="s">
        <v>54</v>
      </c>
      <c r="B57" s="34">
        <f aca="true" t="shared" si="16" ref="B57:H57">SUM(B9,B20,B38,B40,)</f>
        <v>8361.3</v>
      </c>
      <c r="C57" s="34">
        <f t="shared" si="16"/>
        <v>1262</v>
      </c>
      <c r="D57" s="34">
        <f t="shared" si="16"/>
        <v>9623.3</v>
      </c>
      <c r="E57" s="34">
        <f t="shared" si="16"/>
        <v>1451.18</v>
      </c>
      <c r="F57" s="46">
        <f t="shared" si="2"/>
        <v>15.07985826067981</v>
      </c>
      <c r="G57" s="34">
        <f t="shared" si="16"/>
        <v>1883.02</v>
      </c>
      <c r="H57" s="21">
        <f t="shared" si="16"/>
        <v>677.8000000000001</v>
      </c>
    </row>
    <row r="58" s="26" customFormat="1" ht="12.75"/>
    <row r="59" s="26" customFormat="1" ht="12.75"/>
    <row r="60" s="26" customFormat="1" ht="12.75"/>
    <row r="61" s="26" customFormat="1" ht="12.75"/>
    <row r="62" s="26" customFormat="1" ht="15.75">
      <c r="A62" s="27"/>
    </row>
    <row r="63" s="26" customFormat="1" ht="20.25" customHeight="1">
      <c r="A63" s="27"/>
    </row>
    <row r="64" ht="12.75">
      <c r="A64" s="26"/>
    </row>
    <row r="65" ht="12.75">
      <c r="A65" s="26"/>
    </row>
    <row r="66" ht="12.75">
      <c r="A66" s="26"/>
    </row>
    <row r="67" ht="12.75">
      <c r="A67" s="28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8"/>
    </row>
  </sheetData>
  <sheetProtection/>
  <mergeCells count="10">
    <mergeCell ref="H6:H7"/>
    <mergeCell ref="G6:G7"/>
    <mergeCell ref="A1:H1"/>
    <mergeCell ref="A3:H3"/>
    <mergeCell ref="A6:A7"/>
    <mergeCell ref="F6:F7"/>
    <mergeCell ref="E6:E7"/>
    <mergeCell ref="B6:B7"/>
    <mergeCell ref="C6:C7"/>
    <mergeCell ref="D6:D7"/>
  </mergeCells>
  <printOptions/>
  <pageMargins left="0.984251968503937" right="0.3937007874015748" top="0.3937007874015748" bottom="0.1968503937007874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2013-04-22T01:38:53Z</cp:lastPrinted>
  <dcterms:created xsi:type="dcterms:W3CDTF">2007-10-24T06:51:20Z</dcterms:created>
  <dcterms:modified xsi:type="dcterms:W3CDTF">2013-04-22T01:38:55Z</dcterms:modified>
  <cp:category/>
  <cp:version/>
  <cp:contentType/>
  <cp:contentStatus/>
</cp:coreProperties>
</file>