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<sst xmlns="http://schemas.openxmlformats.org/spreadsheetml/2006/main" count="121" uniqueCount="119">
  <si>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</si>
  <si>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</si>
  <si>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</si>
  <si>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</si>
  <si>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</si>
  <si>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</si>
  <si>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</si>
  <si>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</si>
  <si>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</si>
  <si>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</si>
  <si>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</si>
  <si>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</si>
  <si>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</si>
  <si>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</si>
  <si>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</si>
  <si>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</si>
  <si>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</si>
  <si>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</si>
  <si>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</si>
  <si>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</si>
  <si>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</si>
  <si>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</si>
  <si>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</si>
  <si>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</si>
  <si>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</si>
  <si>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</si>
  <si>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</si>
  <si>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</si>
  <si>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</si>
  <si>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</si>
  <si>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</si>
  <si>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</si>
  <si>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</si>
  <si>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</si>
  <si>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</si>
  <si>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</si>
  <si>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</si>
  <si>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</si>
  <si>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</si>
  <si>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</si>
  <si>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</si>
  <si>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</si>
  <si>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</si>
  <si>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</si>
  <si>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</si>
  <si>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</si>
  <si>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</si>
  <si>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</si>
  <si>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</si>
  <si>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</si>
  <si>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</si>
  <si>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</si>
  <si>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</si>
  <si>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</si>
  <si>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</si>
  <si>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</si>
  <si>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</si>
  <si>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</si>
  <si>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</si>
  <si>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</si>
  <si>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</si>
  <si>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</si>
  <si>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</si>
  <si>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</si>
  <si>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</si>
  <si>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</si>
  <si>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</si>
  <si>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</si>
  <si>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</si>
  <si>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</si>
  <si>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</si>
  <si>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</si>
  <si>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</si>
  <si>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</si>
  <si>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</si>
  <si>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</si>
  <si>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</si>
  <si>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</si>
  <si>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</si>
  <si>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</si>
  <si>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</si>
  <si>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</si>
  <si>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</si>
  <si>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</si>
  <si>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</si>
  <si>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</si>
  <si>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</si>
  <si>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</si>
  <si>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</si>
  <si>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</si>
  <si>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</si>
  <si>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</si>
  <si>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</si>
  <si>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</si>
  <si>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</si>
  <si>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</si>
  <si>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</si>
  <si>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</si>
  <si>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</si>
  <si>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</si>
  <si>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</si>
  <si>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</si>
  <si>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</si>
  <si>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</si>
  <si>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</si>
  <si>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</si>
  <si>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</si>
  <si>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</si>
  <si>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</si>
  <si>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</si>
  <si>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</si>
  <si>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внесение изменений</t>
  </si>
  <si>
    <t>Уточненный план на 2017 год</t>
  </si>
  <si>
    <t>План на 2017 год</t>
  </si>
  <si>
    <t>11.01</t>
  </si>
  <si>
    <t>Физическая культура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</si>
  <si>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2017 ГОД</t>
  </si>
  <si>
    <t>Исполнено на 01.12.2017 года</t>
  </si>
  <si>
    <t>Приложение № 5 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 Березняковского муниципального
образования на  2017 год и на плановый период 2018 и 2019 годов» от 29.12.2016г. № 176»
от "     21    " декабря  2017 года № 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</si>
</sst>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172" fontId="7" fillId="33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 customHeight="1" outlineLevelRow="1"/>
  <cols>
    <col min="1" max="1" width="75.7109375" style="4" customWidth="1"/>
    <col min="2" max="2" width="14.57421875" style="4" customWidth="1"/>
    <col min="3" max="6" width="14.7109375" style="4" customWidth="1"/>
    <col min="7" max="8" width="12.7109375" style="4" customWidth="1"/>
    <col min="9" max="16384" width="9.140625" style="4" customWidth="1"/>
  </cols>
  <sheetData>
    <row r="1" spans="1:6" s="1" customFormat="1" ht="139.5" customHeight="1">
      <c r="A1" s="6"/>
      <c r="B1" s="28"/>
      <c r="C1" s="28"/>
      <c r="D1" s="29" t="s">
        <v>118</v>
      </c>
      <c r="E1" s="29"/>
      <c r="F1" s="29"/>
    </row>
    <row r="2" spans="1:2" s="1" customFormat="1" ht="26.25" customHeight="1">
      <c r="A2" s="2"/>
      <c r="B2" s="2"/>
    </row>
    <row r="3" spans="1:6" s="5" customFormat="1" ht="79.5" customHeight="1">
      <c r="A3" s="30" t="s">
        <v>116</v>
      </c>
      <c r="B3" s="30"/>
      <c r="C3" s="30"/>
      <c r="D3" s="30"/>
      <c r="E3" s="30"/>
      <c r="F3" s="30"/>
    </row>
    <row r="4" spans="3:6" s="1" customFormat="1" ht="13.5" customHeight="1">
      <c r="C4" s="10"/>
      <c r="D4" s="10"/>
      <c r="E4" s="10"/>
      <c r="F4" s="10" t="s">
        <v>110</v>
      </c>
    </row>
    <row r="5" spans="1:6" s="1" customFormat="1" ht="42.75" customHeight="1">
      <c r="A5" s="17" t="s">
        <v>99</v>
      </c>
      <c r="B5" s="17" t="s">
        <v>100</v>
      </c>
      <c r="C5" s="18" t="s">
        <v>113</v>
      </c>
      <c r="D5" s="18" t="s">
        <v>111</v>
      </c>
      <c r="E5" s="18" t="s">
        <v>112</v>
      </c>
      <c r="F5" s="27" t="s">
        <v>117</v>
      </c>
    </row>
    <row r="6" spans="1:6" s="1" customFormat="1" ht="24.75" customHeight="1">
      <c r="A6" s="13" t="s">
        <v>72</v>
      </c>
      <c r="B6" s="7" t="s">
        <v>60</v>
      </c>
      <c r="C6" s="19">
        <f>SUM(C7:C14)</f>
        <v>7674</v>
      </c>
      <c r="D6" s="19">
        <f>SUM(D7:D14)</f>
        <v>-135.9999999999997</v>
      </c>
      <c r="E6" s="19">
        <f>SUM(E7:E14)</f>
        <v>7538</v>
      </c>
      <c r="F6" s="19">
        <f>SUM(F7:F14)</f>
        <v>6668.7</v>
      </c>
    </row>
    <row r="7" spans="1:6" s="1" customFormat="1" ht="27.75" customHeight="1" outlineLevel="1">
      <c r="A7" s="11" t="s">
        <v>90</v>
      </c>
      <c r="B7" s="3" t="s">
        <v>22</v>
      </c>
      <c r="C7" s="12">
        <v>1087.4</v>
      </c>
      <c r="D7" s="12">
        <f>E7-C7</f>
        <v>-9.700000000000045</v>
      </c>
      <c r="E7" s="12">
        <v>1077.7</v>
      </c>
      <c r="F7" s="12">
        <v>1076.8</v>
      </c>
    </row>
    <row r="8" spans="1:6" s="1" customFormat="1" ht="28.5" customHeight="1" outlineLevel="1">
      <c r="A8" s="11" t="s">
        <v>91</v>
      </c>
      <c r="B8" s="3" t="s">
        <v>23</v>
      </c>
      <c r="C8" s="12">
        <v>437.8</v>
      </c>
      <c r="D8" s="12">
        <f aca="true" t="shared" si="0" ref="D8:D14">E8-C8</f>
        <v>0</v>
      </c>
      <c r="E8" s="12">
        <v>437.8</v>
      </c>
      <c r="F8" s="12">
        <v>437.5</v>
      </c>
    </row>
    <row r="9" spans="1:6" s="1" customFormat="1" ht="28.5" customHeight="1" outlineLevel="1">
      <c r="A9" s="11" t="s">
        <v>96</v>
      </c>
      <c r="B9" s="3" t="s">
        <v>24</v>
      </c>
      <c r="C9" s="12">
        <v>5168.4</v>
      </c>
      <c r="D9" s="12">
        <f t="shared" si="0"/>
        <v>-122.89999999999964</v>
      </c>
      <c r="E9" s="12">
        <v>5045.5</v>
      </c>
      <c r="F9" s="12">
        <v>4428.1</v>
      </c>
    </row>
    <row r="10" spans="1:6" s="1" customFormat="1" ht="24.75" customHeight="1" hidden="1" outlineLevel="1">
      <c r="A10" s="11" t="s">
        <v>88</v>
      </c>
      <c r="B10" s="3" t="s">
        <v>89</v>
      </c>
      <c r="C10" s="12"/>
      <c r="D10" s="12">
        <f t="shared" si="0"/>
        <v>0</v>
      </c>
      <c r="E10" s="12"/>
      <c r="F10" s="12"/>
    </row>
    <row r="11" spans="1:6" s="1" customFormat="1" ht="28.5" customHeight="1" outlineLevel="1">
      <c r="A11" s="11" t="s">
        <v>92</v>
      </c>
      <c r="B11" s="3" t="s">
        <v>71</v>
      </c>
      <c r="C11" s="12">
        <v>719.8</v>
      </c>
      <c r="D11" s="12">
        <f t="shared" si="0"/>
        <v>0</v>
      </c>
      <c r="E11" s="12">
        <v>719.8</v>
      </c>
      <c r="F11" s="12">
        <v>479.9</v>
      </c>
    </row>
    <row r="12" spans="1:6" s="1" customFormat="1" ht="25.5" customHeight="1" outlineLevel="1">
      <c r="A12" s="11" t="s">
        <v>21</v>
      </c>
      <c r="B12" s="3" t="s">
        <v>25</v>
      </c>
      <c r="C12" s="12">
        <v>235.5</v>
      </c>
      <c r="D12" s="12">
        <f t="shared" si="0"/>
        <v>0</v>
      </c>
      <c r="E12" s="12">
        <v>235.5</v>
      </c>
      <c r="F12" s="12">
        <v>235.4</v>
      </c>
    </row>
    <row r="13" spans="1:6" s="1" customFormat="1" ht="24" customHeight="1" outlineLevel="1">
      <c r="A13" s="11" t="s">
        <v>1</v>
      </c>
      <c r="B13" s="3" t="s">
        <v>70</v>
      </c>
      <c r="C13" s="12">
        <v>10</v>
      </c>
      <c r="D13" s="12">
        <f t="shared" si="0"/>
        <v>0</v>
      </c>
      <c r="E13" s="12">
        <v>10</v>
      </c>
      <c r="F13" s="12">
        <v>0</v>
      </c>
    </row>
    <row r="14" spans="1:6" s="1" customFormat="1" ht="21.75" customHeight="1" outlineLevel="1">
      <c r="A14" s="11" t="s">
        <v>2</v>
      </c>
      <c r="B14" s="3" t="s">
        <v>69</v>
      </c>
      <c r="C14" s="12">
        <v>15.1</v>
      </c>
      <c r="D14" s="12">
        <f t="shared" si="0"/>
        <v>-3.4000000000000004</v>
      </c>
      <c r="E14" s="12">
        <v>11.7</v>
      </c>
      <c r="F14" s="12">
        <v>11</v>
      </c>
    </row>
    <row r="15" spans="1:6" s="1" customFormat="1" ht="24.75" customHeight="1" collapsed="1">
      <c r="A15" s="13" t="s">
        <v>102</v>
      </c>
      <c r="B15" s="7" t="s">
        <v>105</v>
      </c>
      <c r="C15" s="14">
        <f>SUM(C16:C17)</f>
        <v>252.9</v>
      </c>
      <c r="D15" s="14">
        <f>SUM(D16:D17)</f>
        <v>0</v>
      </c>
      <c r="E15" s="14">
        <f>SUM(E16:E17)</f>
        <v>252.9</v>
      </c>
      <c r="F15" s="14">
        <f>SUM(F16:F17)</f>
        <v>202.9</v>
      </c>
    </row>
    <row r="16" spans="1:6" s="1" customFormat="1" ht="21.75" customHeight="1" hidden="1" outlineLevel="1">
      <c r="A16" s="11" t="s">
        <v>3</v>
      </c>
      <c r="B16" s="3" t="s">
        <v>26</v>
      </c>
      <c r="C16" s="12"/>
      <c r="D16" s="12"/>
      <c r="E16" s="12"/>
      <c r="F16" s="12"/>
    </row>
    <row r="17" spans="1:6" s="1" customFormat="1" ht="29.25" customHeight="1" outlineLevel="1">
      <c r="A17" s="11" t="s">
        <v>103</v>
      </c>
      <c r="B17" s="3" t="s">
        <v>104</v>
      </c>
      <c r="C17" s="12">
        <v>252.9</v>
      </c>
      <c r="D17" s="12">
        <f>E17-C17</f>
        <v>0</v>
      </c>
      <c r="E17" s="12">
        <v>252.9</v>
      </c>
      <c r="F17" s="12">
        <v>202.9</v>
      </c>
    </row>
    <row r="18" spans="1:6" s="1" customFormat="1" ht="18" customHeight="1" hidden="1">
      <c r="A18" s="13" t="s">
        <v>73</v>
      </c>
      <c r="B18" s="7" t="s">
        <v>61</v>
      </c>
      <c r="C18" s="14">
        <f>SUM(C19:C21)</f>
        <v>0</v>
      </c>
      <c r="D18" s="14">
        <f>SUM(D19:D21)</f>
        <v>0</v>
      </c>
      <c r="E18" s="14">
        <f>SUM(E19:E21)</f>
        <v>0</v>
      </c>
      <c r="F18" s="14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2"/>
      <c r="D19" s="12"/>
      <c r="E19" s="12"/>
      <c r="F19" s="12"/>
    </row>
    <row r="20" spans="1:6" s="1" customFormat="1" ht="18" customHeight="1" hidden="1" outlineLevel="1">
      <c r="A20" s="11" t="s">
        <v>93</v>
      </c>
      <c r="B20" s="3" t="s">
        <v>27</v>
      </c>
      <c r="C20" s="12">
        <v>0</v>
      </c>
      <c r="D20" s="12">
        <f>E20-C20</f>
        <v>0</v>
      </c>
      <c r="E20" s="12">
        <v>0</v>
      </c>
      <c r="F20" s="12">
        <v>0</v>
      </c>
    </row>
    <row r="21" spans="1:6" s="1" customFormat="1" ht="21.75" customHeight="1" hidden="1" outlineLevel="1">
      <c r="A21" s="11" t="s">
        <v>107</v>
      </c>
      <c r="B21" s="3" t="s">
        <v>106</v>
      </c>
      <c r="C21" s="12"/>
      <c r="D21" s="12"/>
      <c r="E21" s="12"/>
      <c r="F21" s="12"/>
    </row>
    <row r="22" spans="1:6" s="1" customFormat="1" ht="24.75" customHeight="1" collapsed="1">
      <c r="A22" s="13" t="s">
        <v>77</v>
      </c>
      <c r="B22" s="7" t="s">
        <v>62</v>
      </c>
      <c r="C22" s="14">
        <f>SUM(C23:C26)</f>
        <v>1385.3000000000002</v>
      </c>
      <c r="D22" s="14">
        <f>SUM(D23:D26)</f>
        <v>0</v>
      </c>
      <c r="E22" s="14">
        <f>SUM(E23:E26)</f>
        <v>1385.3000000000002</v>
      </c>
      <c r="F22" s="14">
        <f>SUM(F23:F26)</f>
        <v>588.7</v>
      </c>
    </row>
    <row r="23" spans="1:6" s="1" customFormat="1" ht="16.5" customHeight="1" hidden="1" outlineLevel="1">
      <c r="A23" s="11" t="s">
        <v>4</v>
      </c>
      <c r="B23" s="3" t="s">
        <v>28</v>
      </c>
      <c r="C23" s="12"/>
      <c r="D23" s="12"/>
      <c r="E23" s="12"/>
      <c r="F23" s="12"/>
    </row>
    <row r="24" spans="1:6" s="1" customFormat="1" ht="25.5" customHeight="1" outlineLevel="1">
      <c r="A24" s="11" t="s">
        <v>109</v>
      </c>
      <c r="B24" s="3" t="s">
        <v>108</v>
      </c>
      <c r="C24" s="12">
        <v>84.9</v>
      </c>
      <c r="D24" s="12">
        <f>E24-C24</f>
        <v>0</v>
      </c>
      <c r="E24" s="12">
        <v>84.9</v>
      </c>
      <c r="F24" s="12">
        <v>66.7</v>
      </c>
    </row>
    <row r="25" spans="1:6" s="1" customFormat="1" ht="25.5" customHeight="1" outlineLevel="1">
      <c r="A25" s="11" t="s">
        <v>29</v>
      </c>
      <c r="B25" s="3" t="s">
        <v>30</v>
      </c>
      <c r="C25" s="12">
        <v>1300.4</v>
      </c>
      <c r="D25" s="12">
        <f>E25-C25</f>
        <v>0</v>
      </c>
      <c r="E25" s="12">
        <v>1300.4</v>
      </c>
      <c r="F25" s="12">
        <v>522</v>
      </c>
    </row>
    <row r="26" spans="1:6" s="1" customFormat="1" ht="16.5" customHeight="1" hidden="1" outlineLevel="1">
      <c r="A26" s="11" t="s">
        <v>5</v>
      </c>
      <c r="B26" s="3" t="s">
        <v>31</v>
      </c>
      <c r="C26" s="12">
        <v>0</v>
      </c>
      <c r="D26" s="12">
        <f>E26-C26</f>
        <v>0</v>
      </c>
      <c r="E26" s="12">
        <v>0</v>
      </c>
      <c r="F26" s="12">
        <v>0</v>
      </c>
    </row>
    <row r="27" spans="1:6" s="1" customFormat="1" ht="24.75" customHeight="1" collapsed="1">
      <c r="A27" s="13" t="s">
        <v>78</v>
      </c>
      <c r="B27" s="7" t="s">
        <v>63</v>
      </c>
      <c r="C27" s="14">
        <f>SUM(C28:C30)</f>
        <v>35667.600000000006</v>
      </c>
      <c r="D27" s="14">
        <f>SUM(D28:D30)</f>
        <v>-33047.8</v>
      </c>
      <c r="E27" s="14">
        <f>SUM(E28:E30)</f>
        <v>2619.8</v>
      </c>
      <c r="F27" s="14">
        <f>SUM(F28:F30)</f>
        <v>2388.1000000000004</v>
      </c>
    </row>
    <row r="28" spans="1:6" s="1" customFormat="1" ht="14.25" customHeight="1" hidden="1" outlineLevel="1">
      <c r="A28" s="11" t="s">
        <v>6</v>
      </c>
      <c r="B28" s="3" t="s">
        <v>32</v>
      </c>
      <c r="C28" s="12">
        <v>0</v>
      </c>
      <c r="D28" s="12">
        <v>0</v>
      </c>
      <c r="E28" s="12">
        <v>0</v>
      </c>
      <c r="F28" s="12">
        <v>0</v>
      </c>
    </row>
    <row r="29" spans="1:6" s="1" customFormat="1" ht="24.75" customHeight="1" outlineLevel="1">
      <c r="A29" s="11" t="s">
        <v>7</v>
      </c>
      <c r="B29" s="3" t="s">
        <v>33</v>
      </c>
      <c r="C29" s="12">
        <v>35658.8</v>
      </c>
      <c r="D29" s="12">
        <f>E29-C29</f>
        <v>-33047.8</v>
      </c>
      <c r="E29" s="12">
        <v>2611</v>
      </c>
      <c r="F29" s="12">
        <v>2379.3</v>
      </c>
    </row>
    <row r="30" spans="1:6" s="1" customFormat="1" ht="24.75" customHeight="1" outlineLevel="1">
      <c r="A30" s="11" t="s">
        <v>8</v>
      </c>
      <c r="B30" s="3" t="s">
        <v>34</v>
      </c>
      <c r="C30" s="12">
        <v>8.8</v>
      </c>
      <c r="D30" s="12">
        <f>E30-C30</f>
        <v>0</v>
      </c>
      <c r="E30" s="12">
        <v>8.8</v>
      </c>
      <c r="F30" s="12">
        <v>8.8</v>
      </c>
    </row>
    <row r="31" spans="1:6" s="1" customFormat="1" ht="24.75" customHeight="1" hidden="1">
      <c r="A31" s="13" t="s">
        <v>79</v>
      </c>
      <c r="B31" s="7" t="s">
        <v>64</v>
      </c>
      <c r="C31" s="14">
        <v>0</v>
      </c>
      <c r="D31" s="14">
        <v>0</v>
      </c>
      <c r="E31" s="14">
        <v>0</v>
      </c>
      <c r="F31" s="14">
        <v>0</v>
      </c>
    </row>
    <row r="32" spans="1:6" s="1" customFormat="1" ht="24.75" customHeight="1" hidden="1" outlineLevel="1">
      <c r="A32" s="11" t="s">
        <v>9</v>
      </c>
      <c r="B32" s="3" t="s">
        <v>35</v>
      </c>
      <c r="C32" s="12">
        <v>0</v>
      </c>
      <c r="D32" s="12">
        <v>0</v>
      </c>
      <c r="E32" s="12">
        <v>0</v>
      </c>
      <c r="F32" s="12">
        <v>0</v>
      </c>
    </row>
    <row r="33" spans="1:6" s="1" customFormat="1" ht="24.75" customHeight="1" collapsed="1">
      <c r="A33" s="13" t="s">
        <v>80</v>
      </c>
      <c r="B33" s="7" t="s">
        <v>65</v>
      </c>
      <c r="C33" s="14">
        <f>SUM(C34:C38)</f>
        <v>30.5</v>
      </c>
      <c r="D33" s="14">
        <f>SUM(D34:D38)</f>
        <v>0</v>
      </c>
      <c r="E33" s="14">
        <f>SUM(E34:E38)</f>
        <v>30.5</v>
      </c>
      <c r="F33" s="14">
        <f>SUM(F34:F38)</f>
        <v>17.9</v>
      </c>
    </row>
    <row r="34" spans="1:6" s="1" customFormat="1" ht="15" customHeight="1" hidden="1" outlineLevel="1">
      <c r="A34" s="11" t="s">
        <v>17</v>
      </c>
      <c r="B34" s="3" t="s">
        <v>36</v>
      </c>
      <c r="C34" s="12"/>
      <c r="D34" s="12"/>
      <c r="E34" s="12"/>
      <c r="F34" s="12"/>
    </row>
    <row r="35" spans="1:6" s="1" customFormat="1" ht="15" customHeight="1" hidden="1" outlineLevel="1">
      <c r="A35" s="11" t="s">
        <v>10</v>
      </c>
      <c r="B35" s="3" t="s">
        <v>37</v>
      </c>
      <c r="C35" s="12"/>
      <c r="D35" s="12"/>
      <c r="E35" s="12"/>
      <c r="F35" s="12"/>
    </row>
    <row r="36" spans="1:6" s="1" customFormat="1" ht="26.25" customHeight="1" outlineLevel="1">
      <c r="A36" s="11" t="s">
        <v>38</v>
      </c>
      <c r="B36" s="3" t="s">
        <v>39</v>
      </c>
      <c r="C36" s="12">
        <v>30.5</v>
      </c>
      <c r="D36" s="12">
        <f>E36-C36</f>
        <v>0</v>
      </c>
      <c r="E36" s="12">
        <v>30.5</v>
      </c>
      <c r="F36" s="12">
        <v>17.9</v>
      </c>
    </row>
    <row r="37" spans="1:6" s="1" customFormat="1" ht="15" customHeight="1" hidden="1" outlineLevel="1">
      <c r="A37" s="11" t="s">
        <v>18</v>
      </c>
      <c r="B37" s="3" t="s">
        <v>40</v>
      </c>
      <c r="C37" s="12">
        <v>0</v>
      </c>
      <c r="D37" s="12">
        <v>0</v>
      </c>
      <c r="E37" s="12">
        <v>0</v>
      </c>
      <c r="F37" s="12">
        <v>0</v>
      </c>
    </row>
    <row r="38" spans="1:6" s="1" customFormat="1" ht="15" customHeight="1" hidden="1" outlineLevel="1">
      <c r="A38" s="11" t="s">
        <v>19</v>
      </c>
      <c r="B38" s="3" t="s">
        <v>41</v>
      </c>
      <c r="C38" s="12"/>
      <c r="D38" s="12"/>
      <c r="E38" s="12"/>
      <c r="F38" s="12"/>
    </row>
    <row r="39" spans="1:6" s="1" customFormat="1" ht="24.75" customHeight="1">
      <c r="A39" s="13" t="s">
        <v>74</v>
      </c>
      <c r="B39" s="7" t="s">
        <v>66</v>
      </c>
      <c r="C39" s="14">
        <f>SUM(C40:C41)</f>
        <v>5400.6</v>
      </c>
      <c r="D39" s="14">
        <f>SUM(D40:D41)</f>
        <v>136</v>
      </c>
      <c r="E39" s="14">
        <f>SUM(E40:E41)</f>
        <v>5536.6</v>
      </c>
      <c r="F39" s="14">
        <f>SUM(F40:F41)</f>
        <v>4499.2</v>
      </c>
    </row>
    <row r="40" spans="1:6" s="1" customFormat="1" ht="27" customHeight="1" outlineLevel="1">
      <c r="A40" s="11" t="s">
        <v>11</v>
      </c>
      <c r="B40" s="3" t="s">
        <v>42</v>
      </c>
      <c r="C40" s="12">
        <v>5400.6</v>
      </c>
      <c r="D40" s="12">
        <f>E40-C40</f>
        <v>136</v>
      </c>
      <c r="E40" s="12">
        <v>5536.6</v>
      </c>
      <c r="F40" s="12">
        <v>4499.2</v>
      </c>
    </row>
    <row r="41" spans="1:6" s="1" customFormat="1" ht="15" customHeight="1" hidden="1" outlineLevel="1">
      <c r="A41" s="11" t="s">
        <v>76</v>
      </c>
      <c r="B41" s="3" t="s">
        <v>43</v>
      </c>
      <c r="C41" s="12"/>
      <c r="D41" s="12"/>
      <c r="E41" s="12"/>
      <c r="F41" s="12"/>
    </row>
    <row r="42" spans="1:6" s="1" customFormat="1" ht="24.75" customHeight="1" hidden="1">
      <c r="A42" s="13" t="s">
        <v>75</v>
      </c>
      <c r="B42" s="7" t="s">
        <v>67</v>
      </c>
      <c r="C42" s="14">
        <v>0</v>
      </c>
      <c r="D42" s="14">
        <v>0</v>
      </c>
      <c r="E42" s="14">
        <v>0</v>
      </c>
      <c r="F42" s="14">
        <v>0</v>
      </c>
    </row>
    <row r="43" spans="1:6" s="1" customFormat="1" ht="24.75" customHeight="1" hidden="1" outlineLevel="1">
      <c r="A43" s="11" t="s">
        <v>20</v>
      </c>
      <c r="B43" s="3" t="s">
        <v>44</v>
      </c>
      <c r="C43" s="12">
        <v>0</v>
      </c>
      <c r="D43" s="12">
        <v>0</v>
      </c>
      <c r="E43" s="12">
        <v>0</v>
      </c>
      <c r="F43" s="12">
        <v>0</v>
      </c>
    </row>
    <row r="44" spans="1:6" s="1" customFormat="1" ht="24.75" customHeight="1" hidden="1" outlineLevel="1">
      <c r="A44" s="11" t="s">
        <v>12</v>
      </c>
      <c r="B44" s="3" t="s">
        <v>45</v>
      </c>
      <c r="C44" s="12">
        <v>0</v>
      </c>
      <c r="D44" s="12">
        <v>0</v>
      </c>
      <c r="E44" s="12">
        <v>0</v>
      </c>
      <c r="F44" s="12">
        <v>0</v>
      </c>
    </row>
    <row r="45" spans="1:6" s="1" customFormat="1" ht="24.75" customHeight="1" hidden="1" outlineLevel="1">
      <c r="A45" s="11" t="s">
        <v>13</v>
      </c>
      <c r="B45" s="3" t="s">
        <v>46</v>
      </c>
      <c r="C45" s="12">
        <v>0</v>
      </c>
      <c r="D45" s="12">
        <v>0</v>
      </c>
      <c r="E45" s="12">
        <v>0</v>
      </c>
      <c r="F45" s="12">
        <v>0</v>
      </c>
    </row>
    <row r="46" spans="1:6" s="1" customFormat="1" ht="24.75" customHeight="1" hidden="1" outlineLevel="1">
      <c r="A46" s="11" t="s">
        <v>14</v>
      </c>
      <c r="B46" s="3" t="s">
        <v>47</v>
      </c>
      <c r="C46" s="12">
        <v>0</v>
      </c>
      <c r="D46" s="12">
        <v>0</v>
      </c>
      <c r="E46" s="12">
        <v>0</v>
      </c>
      <c r="F46" s="12">
        <v>0</v>
      </c>
    </row>
    <row r="47" spans="1:6" s="1" customFormat="1" ht="24.75" customHeight="1" hidden="1" outlineLevel="1">
      <c r="A47" s="11" t="s">
        <v>48</v>
      </c>
      <c r="B47" s="3" t="s">
        <v>49</v>
      </c>
      <c r="C47" s="12">
        <v>0</v>
      </c>
      <c r="D47" s="12">
        <v>0</v>
      </c>
      <c r="E47" s="12">
        <v>0</v>
      </c>
      <c r="F47" s="12">
        <v>0</v>
      </c>
    </row>
    <row r="48" spans="1:6" s="23" customFormat="1" ht="24.75" customHeight="1" hidden="1">
      <c r="A48" s="20" t="s">
        <v>81</v>
      </c>
      <c r="B48" s="21" t="s">
        <v>68</v>
      </c>
      <c r="C48" s="14">
        <f>SUM(C49:C52)</f>
        <v>0</v>
      </c>
      <c r="D48" s="22">
        <f>SUM(D49:D52)</f>
        <v>0</v>
      </c>
      <c r="E48" s="22">
        <f>SUM(E49:E52)</f>
        <v>0</v>
      </c>
      <c r="F48" s="22">
        <f>SUM(F49:F52)</f>
        <v>0</v>
      </c>
    </row>
    <row r="49" spans="1:6" s="23" customFormat="1" ht="15" customHeight="1" hidden="1" collapsed="1">
      <c r="A49" s="24" t="s">
        <v>95</v>
      </c>
      <c r="B49" s="25" t="s">
        <v>94</v>
      </c>
      <c r="C49" s="12">
        <v>0</v>
      </c>
      <c r="D49" s="26">
        <f>E49-C49</f>
        <v>0</v>
      </c>
      <c r="E49" s="26">
        <v>0</v>
      </c>
      <c r="F49" s="26">
        <v>0</v>
      </c>
    </row>
    <row r="50" spans="1:6" s="1" customFormat="1" ht="15" customHeight="1" hidden="1" outlineLevel="1">
      <c r="A50" s="11" t="s">
        <v>15</v>
      </c>
      <c r="B50" s="3" t="s">
        <v>50</v>
      </c>
      <c r="C50" s="12">
        <v>0</v>
      </c>
      <c r="D50" s="12">
        <v>0</v>
      </c>
      <c r="E50" s="12">
        <v>0</v>
      </c>
      <c r="F50" s="12">
        <v>0</v>
      </c>
    </row>
    <row r="51" spans="1:6" s="1" customFormat="1" ht="15" customHeight="1" hidden="1" outlineLevel="1">
      <c r="A51" s="11" t="s">
        <v>87</v>
      </c>
      <c r="B51" s="3" t="s">
        <v>86</v>
      </c>
      <c r="C51" s="12"/>
      <c r="D51" s="12"/>
      <c r="E51" s="12"/>
      <c r="F51" s="12"/>
    </row>
    <row r="52" spans="1:6" s="1" customFormat="1" ht="15" customHeight="1" hidden="1" outlineLevel="1">
      <c r="A52" s="11" t="s">
        <v>16</v>
      </c>
      <c r="B52" s="3" t="s">
        <v>51</v>
      </c>
      <c r="C52" s="12"/>
      <c r="D52" s="12"/>
      <c r="E52" s="12"/>
      <c r="F52" s="12"/>
    </row>
    <row r="53" spans="1:6" s="1" customFormat="1" ht="24.75" customHeight="1">
      <c r="A53" s="13" t="s">
        <v>52</v>
      </c>
      <c r="B53" s="8" t="s">
        <v>53</v>
      </c>
      <c r="C53" s="14">
        <f>SUM(C54)</f>
        <v>18</v>
      </c>
      <c r="D53" s="14">
        <f>SUM(D54)</f>
        <v>0</v>
      </c>
      <c r="E53" s="14">
        <f>SUM(E54)</f>
        <v>18</v>
      </c>
      <c r="F53" s="14">
        <f>SUM(F54)</f>
        <v>18</v>
      </c>
    </row>
    <row r="54" spans="1:6" s="1" customFormat="1" ht="28.5" customHeight="1" outlineLevel="1">
      <c r="A54" s="11" t="s">
        <v>115</v>
      </c>
      <c r="B54" s="3" t="s">
        <v>114</v>
      </c>
      <c r="C54" s="12">
        <v>18</v>
      </c>
      <c r="D54" s="12">
        <f>E54-C54</f>
        <v>0</v>
      </c>
      <c r="E54" s="12">
        <v>18</v>
      </c>
      <c r="F54" s="12">
        <v>18</v>
      </c>
    </row>
    <row r="55" spans="1:6" s="9" customFormat="1" ht="27.75" customHeight="1">
      <c r="A55" s="13" t="s">
        <v>97</v>
      </c>
      <c r="B55" s="8" t="s">
        <v>54</v>
      </c>
      <c r="C55" s="14">
        <f>C56</f>
        <v>0.2</v>
      </c>
      <c r="D55" s="14">
        <f>D56</f>
        <v>0</v>
      </c>
      <c r="E55" s="14">
        <f>E56</f>
        <v>0.2</v>
      </c>
      <c r="F55" s="14">
        <f>F56</f>
        <v>0.2</v>
      </c>
    </row>
    <row r="56" spans="1:6" s="1" customFormat="1" ht="27" customHeight="1">
      <c r="A56" s="11" t="s">
        <v>55</v>
      </c>
      <c r="B56" s="3" t="s">
        <v>56</v>
      </c>
      <c r="C56" s="12">
        <v>0.2</v>
      </c>
      <c r="D56" s="12">
        <f>E56-C56</f>
        <v>0</v>
      </c>
      <c r="E56" s="12">
        <v>0.2</v>
      </c>
      <c r="F56" s="12">
        <v>0.2</v>
      </c>
    </row>
    <row r="57" spans="1:6" s="1" customFormat="1" ht="28.5" customHeight="1" hidden="1">
      <c r="A57" s="13" t="s">
        <v>98</v>
      </c>
      <c r="B57" s="8" t="s">
        <v>57</v>
      </c>
      <c r="C57" s="14">
        <f>C58+C59+C60</f>
        <v>0</v>
      </c>
      <c r="D57" s="14">
        <f>D58+D59+D60</f>
        <v>0</v>
      </c>
      <c r="E57" s="14">
        <f>E58+E59+E60</f>
        <v>0</v>
      </c>
      <c r="F57" s="14">
        <f>F58+F59+F60</f>
        <v>0</v>
      </c>
    </row>
    <row r="58" spans="1:6" s="1" customFormat="1" ht="25.5" customHeight="1" hidden="1">
      <c r="A58" s="11" t="s">
        <v>83</v>
      </c>
      <c r="B58" s="3" t="s">
        <v>58</v>
      </c>
      <c r="C58" s="12"/>
      <c r="D58" s="12"/>
      <c r="E58" s="12"/>
      <c r="F58" s="12"/>
    </row>
    <row r="59" spans="1:6" s="1" customFormat="1" ht="24.75" customHeight="1" hidden="1">
      <c r="A59" s="11" t="s">
        <v>85</v>
      </c>
      <c r="B59" s="3" t="s">
        <v>84</v>
      </c>
      <c r="C59" s="12">
        <v>0</v>
      </c>
      <c r="D59" s="12">
        <v>0</v>
      </c>
      <c r="E59" s="12">
        <v>0</v>
      </c>
      <c r="F59" s="12">
        <v>0</v>
      </c>
    </row>
    <row r="60" spans="1:6" s="1" customFormat="1" ht="15" customHeight="1" hidden="1">
      <c r="A60" s="11" t="s">
        <v>82</v>
      </c>
      <c r="B60" s="3" t="s">
        <v>59</v>
      </c>
      <c r="C60" s="12">
        <v>0</v>
      </c>
      <c r="D60" s="12">
        <v>0</v>
      </c>
      <c r="E60" s="12">
        <v>0</v>
      </c>
      <c r="F60" s="12">
        <v>0</v>
      </c>
    </row>
    <row r="61" spans="1:6" s="1" customFormat="1" ht="30.75" customHeight="1">
      <c r="A61" s="15" t="s">
        <v>101</v>
      </c>
      <c r="B61" s="8" t="s">
        <v>0</v>
      </c>
      <c r="C61" s="16">
        <f>C6+C18+C22+C27+C33+C39+C48+C53+C55+C57+C15</f>
        <v>50429.100000000006</v>
      </c>
      <c r="D61" s="16">
        <f>D55+D53+D48+D39+D33+D27+D22+D6</f>
        <v>-33047.8</v>
      </c>
      <c r="E61" s="16">
        <f>E6+E18+E22+E27+E33+E39+E48+E53+E55+E57+E15</f>
        <v>17381.3</v>
      </c>
      <c r="F61" s="16">
        <f>F6+F18+F22+F27+F33+F39+F48+F53+F55+F57+F15</f>
        <v>14383.699999999999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3">
    <mergeCell ref="B1:C1"/>
    <mergeCell ref="D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2017-12-22T08:28:58Z</cp:lastPrinted>
  <dcterms:created xsi:type="dcterms:W3CDTF">2002-03-11T10:22:12Z</dcterms:created>
  <dcterms:modified xsi:type="dcterms:W3CDTF">2017-12-22T08:29:28Z</dcterms:modified>
  <cp:category/>
  <cp:version/>
  <cp:contentType/>
  <cp:contentStatus/>
</cp:coreProperties>
</file>