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-2019" sheetId="1" r:id="rId1"/>
    <sheet name="не печатать" sheetId="2" r:id="rId2"/>
  </sheets>
  <definedNames>
    <definedName name="_xlnm.Print_Area" localSheetId="0">'2018-2019'!$A$1:$H$15</definedName>
    <definedName name="_xlnm.Print_Area" localSheetId="1">'не печатать'!$A$1:$H$19</definedName>
  </definedNames>
  <calcPr fullCalcOnLoad="1"/>
</workbook>
</file>

<file path=xl/sharedStrings.xml><?xml version="1.0" encoding="utf-8"?>
<sst xmlns="http://schemas.openxmlformats.org/spreadsheetml/2006/main" count="68" uniqueCount="34">
  <si>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</si>
  <si>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</si>
  <si>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</si>
  <si>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</si>
  <si>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</si>
  <si>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</si>
  <si>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</si>
  <si>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</si>
  <si>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</si>
  <si>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</si>
  <si>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</si>
  <si>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</si>
  <si>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</si>
  <si>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</si>
  <si>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</si>
  <si>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</si>
  <si>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</si>
  <si>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</si>
  <si>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</si>
  <si>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</si>
  <si>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</si>
  <si>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</si>
  <si>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</si>
  <si>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</si>
  <si>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</si>
  <si>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</si>
  <si>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 xml:space="preserve">Приложение № 14 
к решению Думы Березняковского сельского поселения Нижнеилимского района "О бюджете Березняковского муниципального образования на 2017 год и на плановый период 2018 и 2019 годов"
от "    " декабря  2016 года № </t>
  </si>
  <si>
    <t>ИСТОЧНИКИ ВНУТРЕННЕГО ФИНАНСИРОВАНИЯ ДЕФИЦИТА 
БЮДЖЕТ БЕРЕЗНЯКОВСКОГО МУНИЦИПАЛЬНОГО ОБРАЗОВАНИЯ
 НА ПЛАНОВЫЙ ПЕРИОД 2018 и 2019 ГОДОВ</t>
  </si>
  <si>
    <t>План на 2018 год</t>
  </si>
  <si>
    <t>План на 2019 год</t>
  </si>
  <si>
    <t>Внесение изменений</t>
  </si>
  <si>
    <t>Уточненный план на 2018 год</t>
  </si>
  <si>
    <t>Уточненный план на 2019 год</t>
  </si>
  <si>
    <t>Приложения  № 14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28     " апреля  2017  г. №  195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</si>
</sst>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2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58.375" style="1" customWidth="1"/>
    <col min="2" max="2" width="23.875" style="1" customWidth="1"/>
    <col min="3" max="8" width="14.75390625" style="1" customWidth="1"/>
    <col min="9" max="16384" width="9.125" style="1" customWidth="1"/>
  </cols>
  <sheetData>
    <row r="1" spans="5:12" s="10" customFormat="1" ht="146.25" customHeight="1">
      <c r="E1" s="32" t="s">
        <v>33</v>
      </c>
      <c r="F1" s="32"/>
      <c r="G1" s="32"/>
      <c r="H1" s="32"/>
      <c r="I1" s="28"/>
      <c r="L1" s="15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30" t="s">
        <v>27</v>
      </c>
      <c r="B3" s="30"/>
      <c r="C3" s="30"/>
      <c r="D3" s="30"/>
      <c r="E3" s="30"/>
      <c r="F3" s="30"/>
      <c r="G3" s="31"/>
      <c r="H3" s="31"/>
      <c r="I3" s="16"/>
      <c r="J3" s="16"/>
      <c r="K3" s="16"/>
      <c r="L3" s="16"/>
    </row>
    <row r="4" spans="3:8" ht="21.75" customHeight="1">
      <c r="C4" s="17"/>
      <c r="D4" s="17"/>
      <c r="E4" s="17"/>
      <c r="H4" s="17" t="s">
        <v>25</v>
      </c>
    </row>
    <row r="5" spans="1:8" s="2" customFormat="1" ht="25.5" customHeight="1">
      <c r="A5" s="4" t="s">
        <v>6</v>
      </c>
      <c r="B5" s="4" t="s">
        <v>5</v>
      </c>
      <c r="C5" s="18" t="s">
        <v>28</v>
      </c>
      <c r="D5" s="18" t="s">
        <v>30</v>
      </c>
      <c r="E5" s="18" t="s">
        <v>31</v>
      </c>
      <c r="F5" s="18" t="s">
        <v>29</v>
      </c>
      <c r="G5" s="18" t="s">
        <v>30</v>
      </c>
      <c r="H5" s="18" t="s">
        <v>32</v>
      </c>
    </row>
    <row r="6" spans="1:8" ht="49.5" customHeight="1">
      <c r="A6" s="8" t="s">
        <v>2</v>
      </c>
      <c r="B6" s="11" t="s">
        <v>4</v>
      </c>
      <c r="C6" s="20">
        <f aca="true" t="shared" si="0" ref="C6:H6">SUM(C7,C10,C13)</f>
        <v>68.00000000000001</v>
      </c>
      <c r="D6" s="20">
        <f t="shared" si="0"/>
        <v>0</v>
      </c>
      <c r="E6" s="20">
        <f t="shared" si="0"/>
        <v>68.00000000000001</v>
      </c>
      <c r="F6" s="20">
        <f t="shared" si="0"/>
        <v>70.1</v>
      </c>
      <c r="G6" s="20">
        <f t="shared" si="0"/>
        <v>0</v>
      </c>
      <c r="H6" s="20">
        <f t="shared" si="0"/>
        <v>70.1</v>
      </c>
    </row>
    <row r="7" spans="1:8" ht="33" customHeight="1">
      <c r="A7" s="8" t="s">
        <v>0</v>
      </c>
      <c r="B7" s="11" t="s">
        <v>10</v>
      </c>
      <c r="C7" s="20">
        <f aca="true" t="shared" si="1" ref="C7:H7">SUM(C8:C9)</f>
        <v>68.00000000000001</v>
      </c>
      <c r="D7" s="20">
        <f t="shared" si="1"/>
        <v>0</v>
      </c>
      <c r="E7" s="20">
        <f t="shared" si="1"/>
        <v>68.00000000000001</v>
      </c>
      <c r="F7" s="20">
        <f t="shared" si="1"/>
        <v>70.1</v>
      </c>
      <c r="G7" s="20">
        <f t="shared" si="1"/>
        <v>0</v>
      </c>
      <c r="H7" s="20">
        <f t="shared" si="1"/>
        <v>70.1</v>
      </c>
    </row>
    <row r="8" spans="1:8" ht="40.5" customHeight="1">
      <c r="A8" s="5" t="s">
        <v>19</v>
      </c>
      <c r="B8" s="12" t="s">
        <v>11</v>
      </c>
      <c r="C8" s="19">
        <v>133.8</v>
      </c>
      <c r="D8" s="19"/>
      <c r="E8" s="19">
        <f>C8+D8</f>
        <v>133.8</v>
      </c>
      <c r="F8" s="19">
        <v>203.9</v>
      </c>
      <c r="G8" s="19"/>
      <c r="H8" s="19">
        <f>F8+G8</f>
        <v>203.9</v>
      </c>
    </row>
    <row r="9" spans="1:8" ht="40.5" customHeight="1">
      <c r="A9" s="5" t="s">
        <v>20</v>
      </c>
      <c r="B9" s="12" t="s">
        <v>12</v>
      </c>
      <c r="C9" s="19">
        <v>-65.8</v>
      </c>
      <c r="D9" s="19"/>
      <c r="E9" s="19">
        <f>C9+D9</f>
        <v>-65.8</v>
      </c>
      <c r="F9" s="19">
        <v>-133.8</v>
      </c>
      <c r="G9" s="19"/>
      <c r="H9" s="19">
        <f>F9+G9</f>
        <v>-133.8</v>
      </c>
    </row>
    <row r="10" spans="1:8" ht="35.25" customHeight="1">
      <c r="A10" s="8" t="s">
        <v>1</v>
      </c>
      <c r="B10" s="11" t="s">
        <v>13</v>
      </c>
      <c r="C10" s="20">
        <f aca="true" t="shared" si="2" ref="C10:H10">SUM(C11:C12)</f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</row>
    <row r="11" spans="1:8" ht="48" customHeight="1">
      <c r="A11" s="5" t="s">
        <v>21</v>
      </c>
      <c r="B11" s="12" t="s">
        <v>14</v>
      </c>
      <c r="C11" s="19">
        <v>0</v>
      </c>
      <c r="D11" s="19"/>
      <c r="E11" s="19">
        <f>C11+D11</f>
        <v>0</v>
      </c>
      <c r="F11" s="19">
        <v>0</v>
      </c>
      <c r="G11" s="19"/>
      <c r="H11" s="19">
        <f>F11+G11</f>
        <v>0</v>
      </c>
    </row>
    <row r="12" spans="1:8" ht="50.25" customHeight="1">
      <c r="A12" s="5" t="s">
        <v>22</v>
      </c>
      <c r="B12" s="12" t="s">
        <v>15</v>
      </c>
      <c r="C12" s="19">
        <v>0</v>
      </c>
      <c r="D12" s="19"/>
      <c r="E12" s="19">
        <f>C12+D12</f>
        <v>0</v>
      </c>
      <c r="F12" s="19">
        <v>0</v>
      </c>
      <c r="G12" s="19"/>
      <c r="H12" s="19">
        <f>F12+G12</f>
        <v>0</v>
      </c>
    </row>
    <row r="13" spans="1:8" ht="31.5" customHeight="1">
      <c r="A13" s="8" t="s">
        <v>3</v>
      </c>
      <c r="B13" s="11" t="s">
        <v>16</v>
      </c>
      <c r="C13" s="20">
        <f aca="true" t="shared" si="3" ref="C13:H13">SUM(C14:C15)</f>
        <v>0</v>
      </c>
      <c r="D13" s="20">
        <f t="shared" si="3"/>
        <v>0</v>
      </c>
      <c r="E13" s="20">
        <f t="shared" si="3"/>
        <v>0</v>
      </c>
      <c r="F13" s="20">
        <f t="shared" si="3"/>
        <v>0</v>
      </c>
      <c r="G13" s="20">
        <f t="shared" si="3"/>
        <v>0</v>
      </c>
      <c r="H13" s="20">
        <f t="shared" si="3"/>
        <v>0</v>
      </c>
    </row>
    <row r="14" spans="1:8" ht="30" customHeight="1">
      <c r="A14" s="5" t="s">
        <v>23</v>
      </c>
      <c r="B14" s="12" t="s">
        <v>17</v>
      </c>
      <c r="C14" s="19">
        <f aca="true" t="shared" si="4" ref="C14:H14">-(C17+C8+C11)</f>
        <v>-10513.9</v>
      </c>
      <c r="D14" s="19">
        <f t="shared" si="4"/>
        <v>0</v>
      </c>
      <c r="E14" s="19">
        <f t="shared" si="4"/>
        <v>-10513.9</v>
      </c>
      <c r="F14" s="19">
        <f t="shared" si="4"/>
        <v>-10842.5</v>
      </c>
      <c r="G14" s="19">
        <f t="shared" si="4"/>
        <v>0</v>
      </c>
      <c r="H14" s="19">
        <f t="shared" si="4"/>
        <v>-10842.5</v>
      </c>
    </row>
    <row r="15" spans="1:8" ht="30" customHeight="1">
      <c r="A15" s="5" t="s">
        <v>24</v>
      </c>
      <c r="B15" s="12" t="s">
        <v>18</v>
      </c>
      <c r="C15" s="19">
        <f aca="true" t="shared" si="5" ref="C15:H15">C18-C9-C12</f>
        <v>10513.9</v>
      </c>
      <c r="D15" s="19">
        <f t="shared" si="5"/>
        <v>0</v>
      </c>
      <c r="E15" s="19">
        <f t="shared" si="5"/>
        <v>10513.9</v>
      </c>
      <c r="F15" s="19">
        <f t="shared" si="5"/>
        <v>10842.5</v>
      </c>
      <c r="G15" s="19">
        <f t="shared" si="5"/>
        <v>0</v>
      </c>
      <c r="H15" s="19">
        <f t="shared" si="5"/>
        <v>10842.5</v>
      </c>
    </row>
    <row r="16" spans="3:6" ht="12.75">
      <c r="C16" s="7"/>
      <c r="D16" s="7"/>
      <c r="E16" s="7"/>
      <c r="F16" s="7"/>
    </row>
    <row r="17" spans="1:8" ht="12.75">
      <c r="A17" s="21" t="s">
        <v>7</v>
      </c>
      <c r="B17" s="6"/>
      <c r="C17" s="23">
        <v>10380.1</v>
      </c>
      <c r="D17" s="23"/>
      <c r="E17" s="23">
        <f>C17+D17</f>
        <v>10380.1</v>
      </c>
      <c r="F17" s="23">
        <v>10638.6</v>
      </c>
      <c r="H17" s="23">
        <f>F17+G17</f>
        <v>10638.6</v>
      </c>
    </row>
    <row r="18" spans="1:8" ht="12.75">
      <c r="A18" s="21" t="s">
        <v>8</v>
      </c>
      <c r="B18" s="6"/>
      <c r="C18" s="23">
        <v>10448.1</v>
      </c>
      <c r="D18" s="23"/>
      <c r="E18" s="23">
        <f>C18+D18</f>
        <v>10448.1</v>
      </c>
      <c r="F18" s="23">
        <v>10708.7</v>
      </c>
      <c r="H18" s="23">
        <f>F18+G18</f>
        <v>10708.7</v>
      </c>
    </row>
    <row r="19" spans="1:8" s="2" customFormat="1" ht="12.75">
      <c r="A19" s="22" t="s">
        <v>9</v>
      </c>
      <c r="B19" s="13"/>
      <c r="C19" s="24">
        <f>C17-C18</f>
        <v>-68</v>
      </c>
      <c r="D19" s="24"/>
      <c r="E19" s="23">
        <f>C19+D19</f>
        <v>-68</v>
      </c>
      <c r="F19" s="24">
        <f>F17-F18</f>
        <v>-70.10000000000036</v>
      </c>
      <c r="H19" s="23">
        <f>F19+G19</f>
        <v>-70.10000000000036</v>
      </c>
    </row>
    <row r="20" spans="2:6" ht="12.75">
      <c r="B20" s="6"/>
      <c r="C20" s="9"/>
      <c r="D20" s="9"/>
      <c r="E20" s="9"/>
      <c r="F20" s="9"/>
    </row>
    <row r="21" spans="2:6" ht="12.75">
      <c r="B21" s="6"/>
      <c r="C21" s="9"/>
      <c r="D21" s="9"/>
      <c r="E21" s="9"/>
      <c r="F21" s="9"/>
    </row>
    <row r="22" spans="2:6" s="2" customFormat="1" ht="12.75">
      <c r="B22" s="13"/>
      <c r="C22" s="14"/>
      <c r="D22" s="14"/>
      <c r="E22" s="14"/>
      <c r="F22" s="14"/>
    </row>
    <row r="23" spans="3:6" ht="12.75">
      <c r="C23" s="7"/>
      <c r="D23" s="7"/>
      <c r="E23" s="7"/>
      <c r="F23" s="7"/>
    </row>
    <row r="25" spans="3:6" ht="12.75">
      <c r="C25" s="7"/>
      <c r="D25" s="7"/>
      <c r="E25" s="7"/>
      <c r="F25" s="7"/>
    </row>
    <row r="26" spans="3:6" ht="12.75">
      <c r="C26" s="7"/>
      <c r="D26" s="7"/>
      <c r="E26" s="7"/>
      <c r="F26" s="7"/>
    </row>
    <row r="27" spans="3:6" ht="12.75">
      <c r="C27" s="7"/>
      <c r="D27" s="7"/>
      <c r="E27" s="7"/>
      <c r="F27" s="7"/>
    </row>
    <row r="28" spans="3:6" ht="12.75">
      <c r="C28" s="7"/>
      <c r="D28" s="7"/>
      <c r="E28" s="7"/>
      <c r="F28" s="7"/>
    </row>
    <row r="29" spans="3:6" ht="12.75">
      <c r="C29" s="7"/>
      <c r="D29" s="7"/>
      <c r="E29" s="7"/>
      <c r="F29" s="7"/>
    </row>
    <row r="30" spans="3:6" ht="12.75">
      <c r="C30" s="7"/>
      <c r="D30" s="7"/>
      <c r="E30" s="7"/>
      <c r="F30" s="7"/>
    </row>
    <row r="31" spans="3:6" ht="12.75">
      <c r="C31" s="7"/>
      <c r="D31" s="7"/>
      <c r="E31" s="7"/>
      <c r="F31" s="7"/>
    </row>
    <row r="32" spans="3:6" ht="12.75">
      <c r="C32" s="7"/>
      <c r="D32" s="7"/>
      <c r="E32" s="7"/>
      <c r="F32" s="7"/>
    </row>
  </sheetData>
  <sheetProtection/>
  <mergeCells count="2">
    <mergeCell ref="A3:H3"/>
    <mergeCell ref="E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SheetLayoutView="100" zoomScalePageLayoutView="0" workbookViewId="0" topLeftCell="A4">
      <selection activeCell="B1" sqref="B1:F1"/>
    </sheetView>
  </sheetViews>
  <sheetFormatPr defaultColWidth="9.00390625" defaultRowHeight="12.75"/>
  <cols>
    <col min="1" max="1" width="58.375" style="1" customWidth="1"/>
    <col min="2" max="2" width="23.875" style="1" customWidth="1"/>
    <col min="3" max="6" width="12.75390625" style="6" customWidth="1"/>
    <col min="7" max="8" width="12.75390625" style="1" customWidth="1"/>
    <col min="9" max="16384" width="9.125" style="1" customWidth="1"/>
  </cols>
  <sheetData>
    <row r="1" spans="2:12" s="10" customFormat="1" ht="94.5" customHeight="1">
      <c r="B1" s="32" t="s">
        <v>26</v>
      </c>
      <c r="C1" s="32"/>
      <c r="D1" s="32"/>
      <c r="E1" s="32"/>
      <c r="F1" s="32"/>
      <c r="G1" s="15"/>
      <c r="H1" s="15"/>
      <c r="I1" s="15"/>
      <c r="J1" s="15"/>
      <c r="K1" s="15"/>
      <c r="L1" s="15"/>
    </row>
    <row r="2" spans="1:12" ht="19.5" customHeight="1">
      <c r="A2" s="3"/>
      <c r="B2" s="3"/>
      <c r="C2" s="25"/>
      <c r="D2" s="25"/>
      <c r="E2" s="25"/>
      <c r="F2" s="25"/>
      <c r="G2" s="3"/>
      <c r="H2" s="3"/>
      <c r="I2" s="3"/>
      <c r="J2" s="3"/>
      <c r="K2" s="3"/>
      <c r="L2" s="3"/>
    </row>
    <row r="3" spans="1:12" ht="60.75" customHeight="1">
      <c r="A3" s="30" t="s">
        <v>27</v>
      </c>
      <c r="B3" s="30"/>
      <c r="C3" s="30"/>
      <c r="D3" s="30"/>
      <c r="E3" s="30"/>
      <c r="F3" s="30"/>
      <c r="G3" s="30"/>
      <c r="H3" s="30"/>
      <c r="I3" s="16"/>
      <c r="J3" s="16"/>
      <c r="K3" s="16"/>
      <c r="L3" s="16"/>
    </row>
    <row r="4" spans="3:8" ht="21.75" customHeight="1">
      <c r="C4" s="17"/>
      <c r="D4" s="17"/>
      <c r="E4" s="17"/>
      <c r="H4" s="17" t="s">
        <v>25</v>
      </c>
    </row>
    <row r="5" spans="1:8" s="2" customFormat="1" ht="25.5" customHeight="1">
      <c r="A5" s="4" t="s">
        <v>6</v>
      </c>
      <c r="B5" s="4" t="s">
        <v>5</v>
      </c>
      <c r="C5" s="18" t="s">
        <v>28</v>
      </c>
      <c r="D5" s="18" t="s">
        <v>30</v>
      </c>
      <c r="E5" s="18" t="s">
        <v>28</v>
      </c>
      <c r="F5" s="18" t="s">
        <v>29</v>
      </c>
      <c r="G5" s="18" t="s">
        <v>30</v>
      </c>
      <c r="H5" s="18" t="s">
        <v>28</v>
      </c>
    </row>
    <row r="6" spans="1:8" ht="49.5" customHeight="1">
      <c r="A6" s="8" t="s">
        <v>2</v>
      </c>
      <c r="B6" s="11" t="s">
        <v>4</v>
      </c>
      <c r="C6" s="26">
        <f aca="true" t="shared" si="0" ref="C6:H6">SUM(C7,C10,C13)</f>
        <v>68025</v>
      </c>
      <c r="D6" s="26">
        <f t="shared" si="0"/>
        <v>0</v>
      </c>
      <c r="E6" s="26">
        <f t="shared" si="0"/>
        <v>68025</v>
      </c>
      <c r="F6" s="26">
        <f t="shared" si="0"/>
        <v>70050</v>
      </c>
      <c r="G6" s="26">
        <f t="shared" si="0"/>
        <v>0</v>
      </c>
      <c r="H6" s="26">
        <f t="shared" si="0"/>
        <v>70050</v>
      </c>
    </row>
    <row r="7" spans="1:8" ht="33" customHeight="1">
      <c r="A7" s="8" t="s">
        <v>0</v>
      </c>
      <c r="B7" s="11" t="s">
        <v>10</v>
      </c>
      <c r="C7" s="26">
        <f aca="true" t="shared" si="1" ref="C7:H7">SUM(C8:C9)</f>
        <v>68025</v>
      </c>
      <c r="D7" s="26">
        <f t="shared" si="1"/>
        <v>0</v>
      </c>
      <c r="E7" s="26">
        <f t="shared" si="1"/>
        <v>68025</v>
      </c>
      <c r="F7" s="26">
        <f t="shared" si="1"/>
        <v>70050</v>
      </c>
      <c r="G7" s="26">
        <f t="shared" si="1"/>
        <v>0</v>
      </c>
      <c r="H7" s="26">
        <f t="shared" si="1"/>
        <v>70050</v>
      </c>
    </row>
    <row r="8" spans="1:8" ht="40.5" customHeight="1">
      <c r="A8" s="5" t="s">
        <v>19</v>
      </c>
      <c r="B8" s="12" t="s">
        <v>11</v>
      </c>
      <c r="C8" s="27">
        <v>133800</v>
      </c>
      <c r="D8" s="27"/>
      <c r="E8" s="27">
        <f>C8+D8</f>
        <v>133800</v>
      </c>
      <c r="F8" s="27">
        <v>203850</v>
      </c>
      <c r="G8" s="27"/>
      <c r="H8" s="27">
        <f>F8+G8</f>
        <v>203850</v>
      </c>
    </row>
    <row r="9" spans="1:8" ht="40.5" customHeight="1">
      <c r="A9" s="5" t="s">
        <v>20</v>
      </c>
      <c r="B9" s="12" t="s">
        <v>12</v>
      </c>
      <c r="C9" s="27">
        <v>-65775</v>
      </c>
      <c r="D9" s="27"/>
      <c r="E9" s="27">
        <f>C9+D9</f>
        <v>-65775</v>
      </c>
      <c r="F9" s="27">
        <v>-133800</v>
      </c>
      <c r="G9" s="27"/>
      <c r="H9" s="27">
        <f>F9+G9</f>
        <v>-133800</v>
      </c>
    </row>
    <row r="10" spans="1:8" ht="35.25" customHeight="1">
      <c r="A10" s="8" t="s">
        <v>1</v>
      </c>
      <c r="B10" s="11" t="s">
        <v>13</v>
      </c>
      <c r="C10" s="26">
        <f aca="true" t="shared" si="2" ref="C10:H10">SUM(C11:C12)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</row>
    <row r="11" spans="1:8" ht="48" customHeight="1">
      <c r="A11" s="5" t="s">
        <v>21</v>
      </c>
      <c r="B11" s="12" t="s">
        <v>14</v>
      </c>
      <c r="C11" s="27">
        <v>0</v>
      </c>
      <c r="D11" s="27"/>
      <c r="E11" s="27">
        <f>C11+D11</f>
        <v>0</v>
      </c>
      <c r="F11" s="27">
        <v>0</v>
      </c>
      <c r="G11" s="27"/>
      <c r="H11" s="27">
        <f>F11+G11</f>
        <v>0</v>
      </c>
    </row>
    <row r="12" spans="1:8" ht="50.25" customHeight="1">
      <c r="A12" s="5" t="s">
        <v>22</v>
      </c>
      <c r="B12" s="12" t="s">
        <v>15</v>
      </c>
      <c r="C12" s="27">
        <v>0</v>
      </c>
      <c r="D12" s="27"/>
      <c r="E12" s="27">
        <f>C12+D12</f>
        <v>0</v>
      </c>
      <c r="F12" s="27">
        <v>0</v>
      </c>
      <c r="G12" s="27"/>
      <c r="H12" s="27">
        <f>F12+G12</f>
        <v>0</v>
      </c>
    </row>
    <row r="13" spans="1:8" ht="31.5" customHeight="1">
      <c r="A13" s="8" t="s">
        <v>3</v>
      </c>
      <c r="B13" s="11" t="s">
        <v>16</v>
      </c>
      <c r="C13" s="26">
        <f aca="true" t="shared" si="3" ref="C13:H13">SUM(C14:C15)</f>
        <v>0</v>
      </c>
      <c r="D13" s="26">
        <f t="shared" si="3"/>
        <v>0</v>
      </c>
      <c r="E13" s="26">
        <f t="shared" si="3"/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</row>
    <row r="14" spans="1:8" ht="30" customHeight="1">
      <c r="A14" s="5" t="s">
        <v>23</v>
      </c>
      <c r="B14" s="12" t="s">
        <v>17</v>
      </c>
      <c r="C14" s="27">
        <f aca="true" t="shared" si="4" ref="C14:H14">-(C17+C8+C11)</f>
        <v>-10513900</v>
      </c>
      <c r="D14" s="27">
        <f t="shared" si="4"/>
        <v>42.74</v>
      </c>
      <c r="E14" s="27">
        <f t="shared" si="4"/>
        <v>-10513857.26</v>
      </c>
      <c r="F14" s="27">
        <f t="shared" si="4"/>
        <v>-10842450</v>
      </c>
      <c r="G14" s="27">
        <f t="shared" si="4"/>
        <v>-8.71</v>
      </c>
      <c r="H14" s="27">
        <f t="shared" si="4"/>
        <v>-10842458.71</v>
      </c>
    </row>
    <row r="15" spans="1:8" ht="30" customHeight="1">
      <c r="A15" s="5" t="s">
        <v>24</v>
      </c>
      <c r="B15" s="12" t="s">
        <v>18</v>
      </c>
      <c r="C15" s="27">
        <f aca="true" t="shared" si="5" ref="C15:H15">C18-C9-C12</f>
        <v>10513900</v>
      </c>
      <c r="D15" s="27">
        <f t="shared" si="5"/>
        <v>-42.74</v>
      </c>
      <c r="E15" s="27">
        <f t="shared" si="5"/>
        <v>10513857.26</v>
      </c>
      <c r="F15" s="27">
        <f t="shared" si="5"/>
        <v>10842450</v>
      </c>
      <c r="G15" s="27">
        <f t="shared" si="5"/>
        <v>8.71</v>
      </c>
      <c r="H15" s="27">
        <f t="shared" si="5"/>
        <v>10842458.71</v>
      </c>
    </row>
    <row r="16" spans="3:6" ht="12.75">
      <c r="C16" s="9"/>
      <c r="D16" s="9"/>
      <c r="E16" s="9"/>
      <c r="F16" s="9"/>
    </row>
    <row r="17" spans="1:8" ht="12.75">
      <c r="A17" s="21" t="s">
        <v>7</v>
      </c>
      <c r="B17" s="6"/>
      <c r="C17" s="9">
        <v>10380100</v>
      </c>
      <c r="D17" s="9">
        <v>-42.74</v>
      </c>
      <c r="E17" s="9">
        <f>C17+D17</f>
        <v>10380057.26</v>
      </c>
      <c r="F17" s="9">
        <v>10638600</v>
      </c>
      <c r="G17" s="29">
        <v>8.71</v>
      </c>
      <c r="H17" s="9">
        <f>F17+G17</f>
        <v>10638608.71</v>
      </c>
    </row>
    <row r="18" spans="1:8" ht="12.75">
      <c r="A18" s="21" t="s">
        <v>8</v>
      </c>
      <c r="B18" s="6"/>
      <c r="C18" s="9">
        <v>10448125</v>
      </c>
      <c r="D18" s="9">
        <v>-42.74</v>
      </c>
      <c r="E18" s="9">
        <f>C18+D18</f>
        <v>10448082.26</v>
      </c>
      <c r="F18" s="9">
        <v>10708650</v>
      </c>
      <c r="G18" s="29">
        <v>8.71</v>
      </c>
      <c r="H18" s="9">
        <f>F18+G18</f>
        <v>10708658.71</v>
      </c>
    </row>
    <row r="19" spans="1:8" s="2" customFormat="1" ht="12.75">
      <c r="A19" s="22" t="s">
        <v>9</v>
      </c>
      <c r="B19" s="13"/>
      <c r="C19" s="14">
        <f aca="true" t="shared" si="6" ref="C19:H19">C17-C18</f>
        <v>-68025</v>
      </c>
      <c r="D19" s="14">
        <f t="shared" si="6"/>
        <v>0</v>
      </c>
      <c r="E19" s="14">
        <f t="shared" si="6"/>
        <v>-68025</v>
      </c>
      <c r="F19" s="14">
        <f t="shared" si="6"/>
        <v>-70050</v>
      </c>
      <c r="G19" s="14">
        <f t="shared" si="6"/>
        <v>0</v>
      </c>
      <c r="H19" s="14">
        <f t="shared" si="6"/>
        <v>-70050</v>
      </c>
    </row>
    <row r="20" spans="2:6" ht="12.75">
      <c r="B20" s="6"/>
      <c r="C20" s="9"/>
      <c r="D20" s="9"/>
      <c r="E20" s="9"/>
      <c r="F20" s="9"/>
    </row>
    <row r="21" spans="2:6" ht="12.75">
      <c r="B21" s="6"/>
      <c r="C21" s="9"/>
      <c r="D21" s="9"/>
      <c r="E21" s="9"/>
      <c r="F21" s="9"/>
    </row>
    <row r="22" spans="2:6" s="2" customFormat="1" ht="12.75">
      <c r="B22" s="13"/>
      <c r="C22" s="14"/>
      <c r="D22" s="14"/>
      <c r="E22" s="14"/>
      <c r="F22" s="14"/>
    </row>
    <row r="23" spans="3:6" ht="12.75">
      <c r="C23" s="9"/>
      <c r="D23" s="9"/>
      <c r="E23" s="9"/>
      <c r="F23" s="9"/>
    </row>
    <row r="25" spans="3:6" ht="12.75">
      <c r="C25" s="9"/>
      <c r="D25" s="9"/>
      <c r="E25" s="9"/>
      <c r="F25" s="9"/>
    </row>
    <row r="26" spans="3:6" ht="12.75">
      <c r="C26" s="9"/>
      <c r="D26" s="9"/>
      <c r="E26" s="9"/>
      <c r="F26" s="9"/>
    </row>
    <row r="27" spans="3:6" ht="12.75">
      <c r="C27" s="9"/>
      <c r="D27" s="9"/>
      <c r="E27" s="9"/>
      <c r="F27" s="9"/>
    </row>
    <row r="28" spans="3:6" ht="12.75">
      <c r="C28" s="9"/>
      <c r="D28" s="9"/>
      <c r="E28" s="9"/>
      <c r="F28" s="9"/>
    </row>
    <row r="29" spans="3:6" ht="12.75">
      <c r="C29" s="9"/>
      <c r="D29" s="9"/>
      <c r="E29" s="9"/>
      <c r="F29" s="9"/>
    </row>
    <row r="30" spans="3:6" ht="12.75">
      <c r="C30" s="9"/>
      <c r="D30" s="9"/>
      <c r="E30" s="9"/>
      <c r="F30" s="9"/>
    </row>
    <row r="31" spans="3:6" ht="12.75">
      <c r="C31" s="9"/>
      <c r="D31" s="9"/>
      <c r="E31" s="9"/>
      <c r="F31" s="9"/>
    </row>
    <row r="32" spans="3:6" ht="12.75">
      <c r="C32" s="9"/>
      <c r="D32" s="9"/>
      <c r="E32" s="9"/>
      <c r="F32" s="9"/>
    </row>
  </sheetData>
  <sheetProtection/>
  <mergeCells count="2">
    <mergeCell ref="B1:F1"/>
    <mergeCell ref="A3:H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2017-05-05T03:15:25Z</cp:lastPrinted>
  <dcterms:created xsi:type="dcterms:W3CDTF">2007-10-29T06:04:40Z</dcterms:created>
  <dcterms:modified xsi:type="dcterms:W3CDTF">2017-10-31T02:02:46Z</dcterms:modified>
  <cp:category/>
  <cp:version/>
  <cp:contentType/>
  <cp:contentStatus/>
</cp:coreProperties>
</file>