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50" windowHeight="9465" activeTab="0"/>
  </bookViews>
  <sheets>
    <sheet name="НОВАЯ ДК" sheetId="1" r:id="rId1"/>
  </sheets>
  <definedNames>
    <definedName name="_xlnm.Print_Titles" localSheetId="0">'НОВАЯ ДК'!$4:$7</definedName>
  </definedNames>
  <calcPr fullCalcOnLoad="1"/>
</workbook>
</file>

<file path=xl/sharedStrings.xml><?xml version="1.0" encoding="utf-8"?>
<sst xmlns="http://schemas.openxmlformats.org/spreadsheetml/2006/main" count="93" uniqueCount="44">
  <si>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</si>
  <si>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>Работники учреждений культуры</t>
  </si>
  <si>
    <t>Наименование показателей</t>
  </si>
  <si>
    <t>2012 г. факт</t>
  </si>
  <si>
    <t>2013 г. факт</t>
  </si>
  <si>
    <t>2014 г.</t>
  </si>
  <si>
    <t>2015 г.</t>
  </si>
  <si>
    <t>2016 г.</t>
  </si>
  <si>
    <t>2017 г.</t>
  </si>
  <si>
    <t>2018 г.</t>
  </si>
  <si>
    <t>2014 - 2016 гг.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</si>
  <si>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</si>
  <si>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</si>
  <si>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Число получателей услуг, чел.</t>
  </si>
  <si>
    <t>Среднесписочная численность работников учреждений  культуры, человек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</si>
  <si>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</si>
  <si>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</si>
  <si>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</si>
  <si>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</si>
  <si>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</si>
  <si>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</si>
  <si>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Размер начислений на фонд оплаты труда, %</t>
  </si>
  <si>
    <t>в том числе:</t>
  </si>
  <si>
    <t>Среднесписочная численность работников учреждений культуры, чел.</t>
  </si>
  <si>
    <t>* - прирост фонда оплаты труда с начислениями к 2012 г.</t>
  </si>
  <si>
    <t>к Плану мероприятий ("дорожная карта")
"Повышение эффективности и качества услуг
в сфере культуры
Иркутской области (2013-2018 годы)"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</si>
  <si>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</si>
  <si>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 xml:space="preserve">х </t>
  </si>
  <si>
    <t>по Иркутской области, %</t>
  </si>
  <si>
    <t>2014 - 2018 гг.</t>
  </si>
  <si>
    <t>Показатели нормативов Плана мероприятий ("дорожная карта"), направленных на повышение эффективности сферы культуры</t>
  </si>
  <si>
    <t>Фонд оплаты труда с начислениями, тыс. рублей</t>
  </si>
  <si>
    <t>Прирост фонда оплаты труда с начислениями к 2013 г., тыс. рублей</t>
  </si>
  <si>
    <t>за счет средств консолидированного бюджета субъекта Российской Федерации, включая дотацию из федерального бюджета, тыс. руб. (данные субъекта Российской Федерации)</t>
  </si>
  <si>
    <t>включая средства, полученные за счет проведения мероприятий по оптимизации, (тыс.руб.), из них:</t>
  </si>
  <si>
    <t>от оптимизации численности персонала, в том числе административно-управленческого, тыс. рублей</t>
  </si>
  <si>
    <t>от реструктуризации сети, тыс. рублей</t>
  </si>
  <si>
    <t>за счет средств от приносящей доход деятельности, тыс. руб.</t>
  </si>
  <si>
    <t>от сокращения и оптимизации расходов на содержание учреждений, тыс.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</si>
  <si>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тыс. рублей</t>
  </si>
  <si>
    <t>Итого, объем средств, предусмотренный на повышение оплаты труда, тыс. руб. (стр. 18+23+24)</t>
  </si>
  <si>
    <t>Численность населения муниципального образования Иркутской области, чел.</t>
  </si>
  <si>
    <t xml:space="preserve">Муниципальное образование Березняковское сельское поселение Нижнеилимского района: </t>
  </si>
  <si>
    <t>Приложение  1 к постановлению администрации Березняковского сельского поселения                                 от 07.07.2017 года №78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</si>
</sst>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_-* #,##0_р_._-;\-* #,##0_р_._-;_-* &quot;-&quot;??_р_._-;_-@_-"/>
    <numFmt numFmtId="176" formatCode="#,##0.0000"/>
    <numFmt numFmtId="177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8" fillId="13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41" fillId="29" borderId="0" applyNumberFormat="0" applyBorder="0" applyAlignment="0" applyProtection="0"/>
    <xf numFmtId="0" fontId="8" fillId="5" borderId="0" applyNumberFormat="0" applyBorder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8" fillId="24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" borderId="0" applyNumberFormat="0" applyBorder="0" applyAlignment="0" applyProtection="0"/>
    <xf numFmtId="0" fontId="41" fillId="34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27" borderId="0" applyNumberFormat="0" applyBorder="0" applyAlignment="0" applyProtection="0"/>
    <xf numFmtId="0" fontId="41" fillId="38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41" fillId="39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42" fillId="40" borderId="1" applyNumberFormat="0" applyAlignment="0" applyProtection="0"/>
    <xf numFmtId="0" fontId="10" fillId="5" borderId="2" applyNumberFormat="0" applyAlignment="0" applyProtection="0"/>
    <xf numFmtId="0" fontId="43" fillId="41" borderId="3" applyNumberFormat="0" applyAlignment="0" applyProtection="0"/>
    <xf numFmtId="0" fontId="11" fillId="3" borderId="4" applyNumberFormat="0" applyAlignment="0" applyProtection="0"/>
    <xf numFmtId="0" fontId="11" fillId="13" borderId="4" applyNumberFormat="0" applyAlignment="0" applyProtection="0"/>
    <xf numFmtId="0" fontId="44" fillId="41" borderId="1" applyNumberFormat="0" applyAlignment="0" applyProtection="0"/>
    <xf numFmtId="0" fontId="12" fillId="3" borderId="2" applyNumberFormat="0" applyAlignment="0" applyProtection="0"/>
    <xf numFmtId="0" fontId="12" fillId="13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2" borderId="5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0" borderId="0">
      <alignment/>
      <protection/>
    </xf>
    <xf numFmtId="49" fontId="1" fillId="13" borderId="5">
      <alignment horizontal="left" vertical="top"/>
      <protection/>
    </xf>
    <xf numFmtId="49" fontId="14" fillId="0" borderId="5">
      <alignment horizontal="left" vertical="top"/>
      <protection/>
    </xf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4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0" applyNumberFormat="0" applyFill="0" applyAlignment="0" applyProtection="0"/>
    <xf numFmtId="0" fontId="47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2" borderId="5">
      <alignment horizontal="left" vertical="top" wrapText="1"/>
      <protection/>
    </xf>
    <xf numFmtId="0" fontId="14" fillId="0" borderId="5">
      <alignment horizontal="left" vertical="top" wrapText="1"/>
      <protection/>
    </xf>
    <xf numFmtId="0" fontId="1" fillId="2" borderId="5">
      <alignment horizontal="left" vertical="top" wrapText="1"/>
      <protection/>
    </xf>
    <xf numFmtId="0" fontId="1" fillId="43" borderId="5">
      <alignment horizontal="left" vertical="top" wrapText="1"/>
      <protection/>
    </xf>
    <xf numFmtId="0" fontId="1" fillId="44" borderId="5">
      <alignment horizontal="left" vertical="top" wrapText="1"/>
      <protection/>
    </xf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  <xf numFmtId="0" fontId="21" fillId="0" borderId="0">
      <alignment horizontal="left" vertical="top"/>
      <protection/>
    </xf>
    <xf numFmtId="0" fontId="48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6" borderId="17" applyNumberFormat="0" applyAlignment="0" applyProtection="0"/>
    <xf numFmtId="0" fontId="22" fillId="47" borderId="18" applyNumberFormat="0" applyAlignment="0" applyProtection="0"/>
    <xf numFmtId="0" fontId="23" fillId="47" borderId="18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26" fillId="1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22" borderId="19" applyNumberFormat="0">
      <alignment horizontal="right" vertical="top"/>
      <protection/>
    </xf>
    <xf numFmtId="0" fontId="1" fillId="2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3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40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9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0" borderId="20" applyNumberFormat="0" applyFont="0" applyAlignment="0" applyProtection="0"/>
    <xf numFmtId="0" fontId="13" fillId="51" borderId="21" applyNumberFormat="0" applyFont="0" applyAlignment="0" applyProtection="0"/>
    <xf numFmtId="0" fontId="1" fillId="51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0" fillId="18" borderId="5">
      <alignment horizontal="left" vertical="top" wrapText="1"/>
      <protection/>
    </xf>
    <xf numFmtId="49" fontId="31" fillId="0" borderId="5">
      <alignment horizontal="left" vertical="top" wrapText="1"/>
      <protection/>
    </xf>
    <xf numFmtId="0" fontId="55" fillId="0" borderId="22" applyNumberFormat="0" applyFill="0" applyAlignment="0" applyProtection="0"/>
    <xf numFmtId="0" fontId="32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57" fillId="52" borderId="0" applyNumberFormat="0" applyBorder="0" applyAlignment="0" applyProtection="0"/>
    <xf numFmtId="0" fontId="34" fillId="6" borderId="0" applyNumberFormat="0" applyBorder="0" applyAlignment="0" applyProtection="0"/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172" fontId="2" fillId="0" borderId="24" xfId="0" applyNumberFormat="1" applyFont="1" applyFill="1" applyBorder="1" applyAlignment="1">
      <alignment horizontal="center" vertical="center" wrapText="1"/>
    </xf>
    <xf numFmtId="172" fontId="7" fillId="0" borderId="25" xfId="0" applyNumberFormat="1" applyFont="1" applyFill="1" applyBorder="1" applyAlignment="1">
      <alignment horizontal="center" vertical="center" wrapText="1"/>
    </xf>
    <xf numFmtId="172" fontId="2" fillId="0" borderId="26" xfId="0" applyNumberFormat="1" applyFont="1" applyFill="1" applyBorder="1" applyAlignment="1">
      <alignment horizontal="center" vertical="center"/>
    </xf>
    <xf numFmtId="172" fontId="7" fillId="0" borderId="26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/>
    </xf>
    <xf numFmtId="173" fontId="3" fillId="0" borderId="27" xfId="0" applyNumberFormat="1" applyFont="1" applyFill="1" applyBorder="1" applyAlignment="1">
      <alignment horizontal="center" vertical="center"/>
    </xf>
    <xf numFmtId="173" fontId="7" fillId="0" borderId="24" xfId="0" applyNumberFormat="1" applyFont="1" applyFill="1" applyBorder="1" applyAlignment="1">
      <alignment horizontal="center" vertical="center" wrapText="1"/>
    </xf>
    <xf numFmtId="173" fontId="7" fillId="0" borderId="24" xfId="0" applyNumberFormat="1" applyFont="1" applyFill="1" applyBorder="1" applyAlignment="1">
      <alignment horizontal="center" vertical="center"/>
    </xf>
    <xf numFmtId="173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74" fontId="2" fillId="0" borderId="24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top"/>
    </xf>
    <xf numFmtId="3" fontId="7" fillId="0" borderId="0" xfId="6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1" fontId="2" fillId="0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3" fontId="2" fillId="0" borderId="24" xfId="141" applyNumberFormat="1" applyFont="1" applyFill="1" applyBorder="1" applyAlignment="1">
      <alignment horizontal="center" vertical="center"/>
      <protection/>
    </xf>
    <xf numFmtId="173" fontId="2" fillId="0" borderId="24" xfId="67" applyNumberFormat="1" applyFont="1" applyFill="1" applyBorder="1" applyAlignment="1">
      <alignment horizontal="center" vertical="center" wrapText="1"/>
      <protection/>
    </xf>
    <xf numFmtId="173" fontId="2" fillId="0" borderId="24" xfId="0" applyNumberFormat="1" applyFont="1" applyFill="1" applyBorder="1" applyAlignment="1">
      <alignment horizontal="center" vertical="center"/>
    </xf>
    <xf numFmtId="173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172" fontId="7" fillId="0" borderId="2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top"/>
    </xf>
    <xf numFmtId="173" fontId="2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3" fontId="7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73" fontId="2" fillId="0" borderId="24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</cellXfs>
  <cellStyles count="21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1 3" xfId="33"/>
    <cellStyle name="40% - Акцент2" xfId="34"/>
    <cellStyle name="40% - Акцент2 2" xfId="35"/>
    <cellStyle name="40% - Акцент3" xfId="36"/>
    <cellStyle name="40% - Акцент3 2" xfId="37"/>
    <cellStyle name="40% - Акцент3 3" xfId="38"/>
    <cellStyle name="40% - Акцент4" xfId="39"/>
    <cellStyle name="40% - Акцент4 2" xfId="40"/>
    <cellStyle name="40% - Акцент4 3" xfId="41"/>
    <cellStyle name="40% - Акцент5" xfId="42"/>
    <cellStyle name="40% - Акцент5 2" xfId="43"/>
    <cellStyle name="40% - Акцент6" xfId="44"/>
    <cellStyle name="40% - Акцент6 2" xfId="45"/>
    <cellStyle name="40% - Акцент6 3" xfId="46"/>
    <cellStyle name="60% - Акцент1" xfId="47"/>
    <cellStyle name="60% - Акцент1 2" xfId="48"/>
    <cellStyle name="60% - Акцент1 3" xfId="49"/>
    <cellStyle name="60% - Акцент2" xfId="50"/>
    <cellStyle name="60% - Акцент2 2" xfId="51"/>
    <cellStyle name="60% - Акцент2 3" xfId="52"/>
    <cellStyle name="60% - Акцент3" xfId="53"/>
    <cellStyle name="60% - Акцент3 2" xfId="54"/>
    <cellStyle name="60% - Акцент3 3" xfId="55"/>
    <cellStyle name="60% - Акцент4" xfId="56"/>
    <cellStyle name="60% - Акцент4 2" xfId="57"/>
    <cellStyle name="60% - Акцент4 3" xfId="58"/>
    <cellStyle name="60% - Акцент5" xfId="59"/>
    <cellStyle name="60% - Акцент5 2" xfId="60"/>
    <cellStyle name="60% - Акцент5 3" xfId="61"/>
    <cellStyle name="60% - Акцент6" xfId="62"/>
    <cellStyle name="60% - Акцент6 2" xfId="63"/>
    <cellStyle name="60% - Акцент6 3" xfId="64"/>
    <cellStyle name="Normal" xfId="65"/>
    <cellStyle name="Normal 2 2 3" xfId="66"/>
    <cellStyle name="Normal 4" xfId="67"/>
    <cellStyle name="Акцент1" xfId="68"/>
    <cellStyle name="Акцент1 2" xfId="69"/>
    <cellStyle name="Акцент1 3" xfId="70"/>
    <cellStyle name="Акцент2" xfId="71"/>
    <cellStyle name="Акцент2 2" xfId="72"/>
    <cellStyle name="Акцент2 3" xfId="73"/>
    <cellStyle name="Акцент3" xfId="74"/>
    <cellStyle name="Акцент3 2" xfId="75"/>
    <cellStyle name="Акцент3 3" xfId="76"/>
    <cellStyle name="Акцент4" xfId="77"/>
    <cellStyle name="Акцент4 2" xfId="78"/>
    <cellStyle name="Акцент4 3" xfId="79"/>
    <cellStyle name="Акцент5" xfId="80"/>
    <cellStyle name="Акцент5 2" xfId="81"/>
    <cellStyle name="Акцент5 3" xfId="82"/>
    <cellStyle name="Акцент6" xfId="83"/>
    <cellStyle name="Акцент6 2" xfId="84"/>
    <cellStyle name="Акцент6 3" xfId="85"/>
    <cellStyle name="Ввод " xfId="86"/>
    <cellStyle name="Ввод  2" xfId="87"/>
    <cellStyle name="Вывод" xfId="88"/>
    <cellStyle name="Вывод 2" xfId="89"/>
    <cellStyle name="Вывод 3" xfId="90"/>
    <cellStyle name="Вычисление" xfId="91"/>
    <cellStyle name="Вычисление 2" xfId="92"/>
    <cellStyle name="Вычисление 3" xfId="93"/>
    <cellStyle name="Hyperlink" xfId="94"/>
    <cellStyle name="Данные (редактируемые)" xfId="95"/>
    <cellStyle name="Данные (только для чтения)" xfId="96"/>
    <cellStyle name="Данные для удаления" xfId="97"/>
    <cellStyle name="Currency" xfId="98"/>
    <cellStyle name="Currency [0]" xfId="99"/>
    <cellStyle name="Денежный 2" xfId="100"/>
    <cellStyle name="Денежный 3" xfId="101"/>
    <cellStyle name="Заголовки полей" xfId="102"/>
    <cellStyle name="Заголовки полей [печать]" xfId="103"/>
    <cellStyle name="Заголовок 1" xfId="104"/>
    <cellStyle name="Заголовок 1 2" xfId="105"/>
    <cellStyle name="Заголовок 1 3" xfId="106"/>
    <cellStyle name="Заголовок 2" xfId="107"/>
    <cellStyle name="Заголовок 2 2" xfId="108"/>
    <cellStyle name="Заголовок 2 3" xfId="109"/>
    <cellStyle name="Заголовок 3" xfId="110"/>
    <cellStyle name="Заголовок 3 2" xfId="111"/>
    <cellStyle name="Заголовок 3 3" xfId="112"/>
    <cellStyle name="Заголовок 4" xfId="113"/>
    <cellStyle name="Заголовок 4 2" xfId="114"/>
    <cellStyle name="Заголовок 4 3" xfId="115"/>
    <cellStyle name="Заголовок меры" xfId="116"/>
    <cellStyle name="Заголовок показателя [печать]" xfId="117"/>
    <cellStyle name="Заголовок показателя константы" xfId="118"/>
    <cellStyle name="Заголовок результата расчета" xfId="119"/>
    <cellStyle name="Заголовок свободного показателя" xfId="120"/>
    <cellStyle name="Значение фильтра" xfId="121"/>
    <cellStyle name="Значение фильтра [печать]" xfId="122"/>
    <cellStyle name="Информация о задаче" xfId="123"/>
    <cellStyle name="Итог" xfId="124"/>
    <cellStyle name="Итог 2" xfId="125"/>
    <cellStyle name="Итог 3" xfId="126"/>
    <cellStyle name="Контрольная ячейка" xfId="127"/>
    <cellStyle name="Контрольная ячейка 2" xfId="128"/>
    <cellStyle name="Контрольная ячейка 3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10" xfId="135"/>
    <cellStyle name="Обычный 2" xfId="136"/>
    <cellStyle name="Обычный 2 2" xfId="137"/>
    <cellStyle name="Обычный 2 3" xfId="138"/>
    <cellStyle name="Обычный 3" xfId="139"/>
    <cellStyle name="Обычный 3 2" xfId="140"/>
    <cellStyle name="Обычный 4" xfId="141"/>
    <cellStyle name="Обычный 5" xfId="142"/>
    <cellStyle name="Обычный 5 10" xfId="143"/>
    <cellStyle name="Обычный 5 2" xfId="144"/>
    <cellStyle name="Обычный 5 2 2" xfId="145"/>
    <cellStyle name="Обычный 5 2 2 2" xfId="146"/>
    <cellStyle name="Обычный 5 2 3" xfId="147"/>
    <cellStyle name="Обычный 5 2 4" xfId="148"/>
    <cellStyle name="Обычный 5 2 5" xfId="149"/>
    <cellStyle name="Обычный 5 2 6" xfId="150"/>
    <cellStyle name="Обычный 5 2 7" xfId="151"/>
    <cellStyle name="Обычный 5 3" xfId="152"/>
    <cellStyle name="Обычный 5 3 2" xfId="153"/>
    <cellStyle name="Обычный 5 3 2 2" xfId="154"/>
    <cellStyle name="Обычный 5 3 3" xfId="155"/>
    <cellStyle name="Обычный 5 3 4" xfId="156"/>
    <cellStyle name="Обычный 5 3 5" xfId="157"/>
    <cellStyle name="Обычный 5 3 6" xfId="158"/>
    <cellStyle name="Обычный 5 3 7" xfId="159"/>
    <cellStyle name="Обычный 5 4" xfId="160"/>
    <cellStyle name="Обычный 5 4 2" xfId="161"/>
    <cellStyle name="Обычный 5 4 2 2" xfId="162"/>
    <cellStyle name="Обычный 5 4 3" xfId="163"/>
    <cellStyle name="Обычный 5 4 4" xfId="164"/>
    <cellStyle name="Обычный 5 4 5" xfId="165"/>
    <cellStyle name="Обычный 5 4 6" xfId="166"/>
    <cellStyle name="Обычный 5 4 7" xfId="167"/>
    <cellStyle name="Обычный 5 5" xfId="168"/>
    <cellStyle name="Обычный 5 5 2" xfId="169"/>
    <cellStyle name="Обычный 5 6" xfId="170"/>
    <cellStyle name="Обычный 5 7" xfId="171"/>
    <cellStyle name="Обычный 5 8" xfId="172"/>
    <cellStyle name="Обычный 5 9" xfId="173"/>
    <cellStyle name="Обычный 6" xfId="174"/>
    <cellStyle name="Обычный 7" xfId="175"/>
    <cellStyle name="Обычный 7 2" xfId="176"/>
    <cellStyle name="Обычный 8" xfId="177"/>
    <cellStyle name="Обычный 9" xfId="178"/>
    <cellStyle name="Отдельная ячейка" xfId="179"/>
    <cellStyle name="Отдельная ячейка - константа" xfId="180"/>
    <cellStyle name="Отдельная ячейка - константа [печать]" xfId="181"/>
    <cellStyle name="Отдельная ячейка [печать]" xfId="182"/>
    <cellStyle name="Отдельная ячейка-результат" xfId="183"/>
    <cellStyle name="Отдельная ячейка-результат [печать]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3" xfId="192"/>
    <cellStyle name="Percent" xfId="193"/>
    <cellStyle name="Процентный 2" xfId="194"/>
    <cellStyle name="Свойства элементов измерения" xfId="195"/>
    <cellStyle name="Свойства элементов измерения [печать]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Текст предупреждения 3" xfId="201"/>
    <cellStyle name="Comma" xfId="202"/>
    <cellStyle name="Comma [0]" xfId="203"/>
    <cellStyle name="Финансовый 2" xfId="204"/>
    <cellStyle name="Финансовый 2 2" xfId="205"/>
    <cellStyle name="Финансовый 3" xfId="206"/>
    <cellStyle name="Финансовый 3 2" xfId="207"/>
    <cellStyle name="Финансовый 3 3" xfId="208"/>
    <cellStyle name="Финансовый 3 3 2" xfId="209"/>
    <cellStyle name="Финансовый 3 3 2 2" xfId="210"/>
    <cellStyle name="Финансовый 3 3 3" xfId="211"/>
    <cellStyle name="Финансовый 3 3 4" xfId="212"/>
    <cellStyle name="Финансовый 3 3 5" xfId="213"/>
    <cellStyle name="Финансовый 3 3 6" xfId="214"/>
    <cellStyle name="Финансовый 3 4" xfId="215"/>
    <cellStyle name="Финансовый 3 4 2" xfId="216"/>
    <cellStyle name="Финансовый 3 5" xfId="217"/>
    <cellStyle name="Финансовый 3 6" xfId="218"/>
    <cellStyle name="Финансовый 3 7" xfId="219"/>
    <cellStyle name="Финансовый 4" xfId="220"/>
    <cellStyle name="Финансовый 5" xfId="221"/>
    <cellStyle name="Хороший" xfId="222"/>
    <cellStyle name="Хороший 2" xfId="223"/>
    <cellStyle name="Элементы осей" xfId="224"/>
    <cellStyle name="Элементы осей [печать]" xfId="22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36"/>
  <sheetViews>
    <sheetView tabSelected="1" view="pageBreakPreview" zoomScale="75" zoomScaleSheetLayoutView="75" zoomScalePageLayoutView="0" workbookViewId="0" topLeftCell="A4">
      <selection activeCell="G7" sqref="G7"/>
    </sheetView>
  </sheetViews>
  <sheetFormatPr defaultColWidth="9.140625" defaultRowHeight="15"/>
  <cols>
    <col min="1" max="1" width="4.140625" style="22" customWidth="1"/>
    <col min="2" max="2" width="52.28125" style="1" customWidth="1"/>
    <col min="3" max="3" width="10.00390625" style="1" customWidth="1"/>
    <col min="4" max="4" width="10.57421875" style="23" customWidth="1"/>
    <col min="5" max="5" width="10.00390625" style="1" customWidth="1"/>
    <col min="6" max="6" width="11.7109375" style="1" customWidth="1"/>
    <col min="7" max="7" width="11.140625" style="1" customWidth="1"/>
    <col min="8" max="9" width="10.7109375" style="1" customWidth="1"/>
    <col min="10" max="10" width="12.140625" style="1" customWidth="1"/>
    <col min="11" max="11" width="12.28125" style="1" customWidth="1"/>
    <col min="12" max="16384" width="9.140625" style="1" customWidth="1"/>
  </cols>
  <sheetData>
    <row r="1" spans="1:11" ht="54" customHeight="1">
      <c r="A1" s="30"/>
      <c r="B1" s="31"/>
      <c r="C1" s="31"/>
      <c r="D1" s="32"/>
      <c r="E1" s="31"/>
      <c r="F1" s="31"/>
      <c r="G1" s="57" t="s">
        <v>43</v>
      </c>
      <c r="H1" s="57"/>
      <c r="I1" s="57"/>
      <c r="J1" s="57"/>
      <c r="K1" s="57"/>
    </row>
    <row r="2" spans="1:11" ht="70.5" customHeight="1">
      <c r="A2" s="33"/>
      <c r="B2" s="33"/>
      <c r="C2" s="33"/>
      <c r="D2" s="33"/>
      <c r="E2" s="33"/>
      <c r="F2" s="33"/>
      <c r="G2" s="57" t="s">
        <v>25</v>
      </c>
      <c r="H2" s="57"/>
      <c r="I2" s="57"/>
      <c r="J2" s="57"/>
      <c r="K2" s="57"/>
    </row>
    <row r="3" spans="1:11" ht="18.75">
      <c r="A3" s="34"/>
      <c r="B3" s="55" t="s">
        <v>30</v>
      </c>
      <c r="C3" s="55"/>
      <c r="D3" s="55"/>
      <c r="E3" s="55"/>
      <c r="F3" s="55"/>
      <c r="G3" s="55"/>
      <c r="H3" s="55"/>
      <c r="I3" s="55"/>
      <c r="J3" s="55"/>
      <c r="K3" s="55"/>
    </row>
    <row r="4" spans="1:11" ht="22.5" customHeight="1">
      <c r="A4" s="35"/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35"/>
    </row>
    <row r="5" spans="1:11" ht="18.75">
      <c r="A5" s="35"/>
      <c r="B5" s="36" t="s">
        <v>0</v>
      </c>
      <c r="C5" s="53" t="s">
        <v>1</v>
      </c>
      <c r="D5" s="53"/>
      <c r="E5" s="53"/>
      <c r="F5" s="53"/>
      <c r="G5" s="35"/>
      <c r="H5" s="35"/>
      <c r="I5" s="35"/>
      <c r="J5" s="35"/>
      <c r="K5" s="35"/>
    </row>
    <row r="6" spans="1:11" ht="18.75">
      <c r="A6" s="51"/>
      <c r="B6" s="52"/>
      <c r="C6" s="50"/>
      <c r="D6" s="50"/>
      <c r="E6" s="50"/>
      <c r="F6" s="50"/>
      <c r="G6" s="51"/>
      <c r="H6" s="51"/>
      <c r="I6" s="51"/>
      <c r="J6" s="51"/>
      <c r="K6" s="51"/>
    </row>
    <row r="7" spans="1:11" ht="31.5">
      <c r="A7" s="2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29</v>
      </c>
    </row>
    <row r="8" spans="1:11" ht="47.25">
      <c r="A8" s="2">
        <v>1</v>
      </c>
      <c r="B8" s="4" t="s">
        <v>11</v>
      </c>
      <c r="C8" s="5" t="s">
        <v>12</v>
      </c>
      <c r="D8" s="6">
        <v>199.4</v>
      </c>
      <c r="E8" s="6">
        <v>246.5</v>
      </c>
      <c r="F8" s="6">
        <v>327.7</v>
      </c>
      <c r="G8" s="6">
        <v>339.6</v>
      </c>
      <c r="H8" s="6">
        <v>336</v>
      </c>
      <c r="I8" s="6">
        <v>336</v>
      </c>
      <c r="J8" s="5" t="s">
        <v>12</v>
      </c>
      <c r="K8" s="5" t="s">
        <v>12</v>
      </c>
    </row>
    <row r="9" spans="1:11" ht="18.75">
      <c r="A9" s="2">
        <v>2</v>
      </c>
      <c r="B9" s="4" t="s">
        <v>13</v>
      </c>
      <c r="C9" s="5" t="s">
        <v>12</v>
      </c>
      <c r="D9" s="48">
        <v>1826</v>
      </c>
      <c r="E9" s="48">
        <f>E11</f>
        <v>1826</v>
      </c>
      <c r="F9" s="48">
        <f>F11</f>
        <v>1826</v>
      </c>
      <c r="G9" s="48">
        <f>G11</f>
        <v>1826</v>
      </c>
      <c r="H9" s="48">
        <f>H11</f>
        <v>1826</v>
      </c>
      <c r="I9" s="48">
        <f>I11</f>
        <v>1826</v>
      </c>
      <c r="J9" s="5" t="s">
        <v>12</v>
      </c>
      <c r="K9" s="5" t="s">
        <v>12</v>
      </c>
    </row>
    <row r="10" spans="1:11" ht="31.5">
      <c r="A10" s="2">
        <v>3</v>
      </c>
      <c r="B10" s="4" t="s">
        <v>14</v>
      </c>
      <c r="C10" s="5" t="s">
        <v>12</v>
      </c>
      <c r="D10" s="40">
        <v>11</v>
      </c>
      <c r="E10" s="40">
        <v>9</v>
      </c>
      <c r="F10" s="40">
        <v>9</v>
      </c>
      <c r="G10" s="40">
        <v>9</v>
      </c>
      <c r="H10" s="40">
        <v>9</v>
      </c>
      <c r="I10" s="40">
        <v>9</v>
      </c>
      <c r="J10" s="5" t="s">
        <v>12</v>
      </c>
      <c r="K10" s="5" t="s">
        <v>12</v>
      </c>
    </row>
    <row r="11" spans="1:11" ht="31.5">
      <c r="A11" s="2">
        <v>4</v>
      </c>
      <c r="B11" s="4" t="s">
        <v>41</v>
      </c>
      <c r="C11" s="37">
        <v>1916</v>
      </c>
      <c r="D11" s="29">
        <v>1873</v>
      </c>
      <c r="E11" s="29">
        <v>1826</v>
      </c>
      <c r="F11" s="29">
        <v>1826</v>
      </c>
      <c r="G11" s="29">
        <v>1826</v>
      </c>
      <c r="H11" s="29">
        <v>1826</v>
      </c>
      <c r="I11" s="29">
        <v>1826</v>
      </c>
      <c r="J11" s="5" t="s">
        <v>12</v>
      </c>
      <c r="K11" s="5" t="s">
        <v>12</v>
      </c>
    </row>
    <row r="12" spans="1:11" ht="63">
      <c r="A12" s="2">
        <v>5</v>
      </c>
      <c r="B12" s="4" t="s">
        <v>15</v>
      </c>
      <c r="C12" s="42" t="s">
        <v>12</v>
      </c>
      <c r="D12" s="27"/>
      <c r="E12" s="27"/>
      <c r="F12" s="27"/>
      <c r="G12" s="27"/>
      <c r="H12" s="27"/>
      <c r="I12" s="27"/>
      <c r="J12" s="5" t="s">
        <v>12</v>
      </c>
      <c r="K12" s="5" t="s">
        <v>12</v>
      </c>
    </row>
    <row r="13" spans="1:11" ht="47.25">
      <c r="A13" s="2">
        <v>6</v>
      </c>
      <c r="B13" s="4" t="s">
        <v>16</v>
      </c>
      <c r="C13" s="5" t="s">
        <v>12</v>
      </c>
      <c r="D13" s="24">
        <v>53</v>
      </c>
      <c r="E13" s="25">
        <v>59</v>
      </c>
      <c r="F13" s="26">
        <v>65</v>
      </c>
      <c r="G13" s="26">
        <v>74</v>
      </c>
      <c r="H13" s="26">
        <v>85</v>
      </c>
      <c r="I13" s="26">
        <v>100</v>
      </c>
      <c r="J13" s="5" t="s">
        <v>12</v>
      </c>
      <c r="K13" s="5" t="s">
        <v>12</v>
      </c>
    </row>
    <row r="14" spans="1:11" s="46" customFormat="1" ht="63">
      <c r="A14" s="18">
        <v>7</v>
      </c>
      <c r="B14" s="15" t="s">
        <v>26</v>
      </c>
      <c r="C14" s="27" t="s">
        <v>27</v>
      </c>
      <c r="D14" s="27">
        <v>70.3</v>
      </c>
      <c r="E14" s="27">
        <v>70.3</v>
      </c>
      <c r="F14" s="27">
        <v>70.3</v>
      </c>
      <c r="G14" s="27">
        <v>82.4</v>
      </c>
      <c r="H14" s="27">
        <v>90</v>
      </c>
      <c r="I14" s="27">
        <v>100</v>
      </c>
      <c r="J14" s="27" t="s">
        <v>12</v>
      </c>
      <c r="K14" s="27" t="s">
        <v>12</v>
      </c>
    </row>
    <row r="15" spans="1:11" ht="18.75">
      <c r="A15" s="2">
        <v>8</v>
      </c>
      <c r="B15" s="4" t="s">
        <v>28</v>
      </c>
      <c r="C15" s="5" t="s">
        <v>12</v>
      </c>
      <c r="D15" s="27">
        <v>61</v>
      </c>
      <c r="E15" s="28">
        <v>71.2</v>
      </c>
      <c r="F15" s="28">
        <v>84.3</v>
      </c>
      <c r="G15" s="28">
        <v>80.1</v>
      </c>
      <c r="H15" s="28">
        <v>90</v>
      </c>
      <c r="I15" s="28">
        <v>100</v>
      </c>
      <c r="J15" s="5" t="s">
        <v>12</v>
      </c>
      <c r="K15" s="5" t="s">
        <v>12</v>
      </c>
    </row>
    <row r="16" spans="1:11" ht="31.5">
      <c r="A16" s="18">
        <v>9</v>
      </c>
      <c r="B16" s="4" t="s">
        <v>17</v>
      </c>
      <c r="C16" s="12">
        <v>25365</v>
      </c>
      <c r="D16" s="29">
        <v>29229.4</v>
      </c>
      <c r="E16" s="29">
        <v>31371</v>
      </c>
      <c r="F16" s="29">
        <v>28647.7</v>
      </c>
      <c r="G16" s="29">
        <v>31110.4</v>
      </c>
      <c r="H16" s="24">
        <v>33386.4</v>
      </c>
      <c r="I16" s="24">
        <v>36150</v>
      </c>
      <c r="J16" s="5" t="s">
        <v>12</v>
      </c>
      <c r="K16" s="5" t="s">
        <v>12</v>
      </c>
    </row>
    <row r="17" spans="1:11" ht="18.75">
      <c r="A17" s="2">
        <v>10</v>
      </c>
      <c r="B17" s="4" t="s">
        <v>18</v>
      </c>
      <c r="C17" s="5" t="s">
        <v>12</v>
      </c>
      <c r="D17" s="12">
        <f>D16/C16*100</f>
        <v>115.23516656810567</v>
      </c>
      <c r="E17" s="12">
        <f>E16/D16*100</f>
        <v>107.32686952178285</v>
      </c>
      <c r="F17" s="12">
        <f>F16/E16*100</f>
        <v>91.31905262822352</v>
      </c>
      <c r="G17" s="12">
        <v>108.6</v>
      </c>
      <c r="H17" s="12">
        <v>107.3</v>
      </c>
      <c r="I17" s="12">
        <v>108.3</v>
      </c>
      <c r="J17" s="5" t="s">
        <v>12</v>
      </c>
      <c r="K17" s="5" t="s">
        <v>12</v>
      </c>
    </row>
    <row r="18" spans="1:11" ht="31.5">
      <c r="A18" s="18">
        <v>11</v>
      </c>
      <c r="B18" s="4" t="s">
        <v>19</v>
      </c>
      <c r="C18" s="47">
        <v>14462</v>
      </c>
      <c r="D18" s="29">
        <v>19703</v>
      </c>
      <c r="E18" s="40">
        <v>25512.7</v>
      </c>
      <c r="F18" s="40">
        <v>27624.6</v>
      </c>
      <c r="G18" s="40">
        <v>27624.6</v>
      </c>
      <c r="H18" s="40">
        <v>33382.7</v>
      </c>
      <c r="I18" s="40">
        <v>44656</v>
      </c>
      <c r="J18" s="5" t="s">
        <v>12</v>
      </c>
      <c r="K18" s="5" t="s">
        <v>12</v>
      </c>
    </row>
    <row r="19" spans="1:11" ht="18.75">
      <c r="A19" s="2">
        <v>12</v>
      </c>
      <c r="B19" s="4" t="s">
        <v>18</v>
      </c>
      <c r="C19" s="5" t="s">
        <v>12</v>
      </c>
      <c r="D19" s="14">
        <f aca="true" t="shared" si="0" ref="D19:I19">D18/C18*100</f>
        <v>136.23980085741945</v>
      </c>
      <c r="E19" s="14">
        <f>E18/D18*100</f>
        <v>129.48637263360908</v>
      </c>
      <c r="F19" s="14">
        <f t="shared" si="0"/>
        <v>108.27783809632065</v>
      </c>
      <c r="G19" s="14">
        <f t="shared" si="0"/>
        <v>100</v>
      </c>
      <c r="H19" s="14">
        <f t="shared" si="0"/>
        <v>120.84410272003939</v>
      </c>
      <c r="I19" s="14">
        <f t="shared" si="0"/>
        <v>133.7698867976527</v>
      </c>
      <c r="J19" s="5" t="s">
        <v>12</v>
      </c>
      <c r="K19" s="5" t="s">
        <v>12</v>
      </c>
    </row>
    <row r="20" spans="1:11" ht="47.25">
      <c r="A20" s="18">
        <v>13</v>
      </c>
      <c r="B20" s="4" t="s">
        <v>20</v>
      </c>
      <c r="C20" s="5" t="s">
        <v>12</v>
      </c>
      <c r="D20" s="38"/>
      <c r="E20" s="38"/>
      <c r="F20" s="38"/>
      <c r="G20" s="38"/>
      <c r="H20" s="38"/>
      <c r="I20" s="38"/>
      <c r="J20" s="5" t="s">
        <v>12</v>
      </c>
      <c r="K20" s="5" t="s">
        <v>12</v>
      </c>
    </row>
    <row r="21" spans="1:11" s="17" customFormat="1" ht="18.75">
      <c r="A21" s="2">
        <v>14</v>
      </c>
      <c r="B21" s="15" t="s">
        <v>21</v>
      </c>
      <c r="C21" s="16">
        <v>1.302</v>
      </c>
      <c r="D21" s="16">
        <v>1.302</v>
      </c>
      <c r="E21" s="16">
        <v>1.302</v>
      </c>
      <c r="F21" s="16">
        <v>1.302</v>
      </c>
      <c r="G21" s="16">
        <v>1.302</v>
      </c>
      <c r="H21" s="16">
        <v>1.302</v>
      </c>
      <c r="I21" s="16">
        <v>1.302</v>
      </c>
      <c r="J21" s="5" t="s">
        <v>12</v>
      </c>
      <c r="K21" s="5" t="s">
        <v>12</v>
      </c>
    </row>
    <row r="22" spans="1:11" s="17" customFormat="1" ht="15.75">
      <c r="A22" s="18">
        <v>15</v>
      </c>
      <c r="B22" s="15" t="s">
        <v>31</v>
      </c>
      <c r="C22" s="39">
        <v>59088.3</v>
      </c>
      <c r="D22" s="39">
        <v>81022.4</v>
      </c>
      <c r="E22" s="39">
        <v>83150.1</v>
      </c>
      <c r="F22" s="39">
        <v>66640.1</v>
      </c>
      <c r="G22" s="39">
        <v>63403</v>
      </c>
      <c r="H22" s="39">
        <v>76149.4</v>
      </c>
      <c r="I22" s="39">
        <v>101865.1</v>
      </c>
      <c r="J22" s="12">
        <f>SUM(E22:G22)</f>
        <v>213193.2</v>
      </c>
      <c r="K22" s="40">
        <f>SUM(E22:I22)</f>
        <v>391207.69999999995</v>
      </c>
    </row>
    <row r="23" spans="1:11" s="17" customFormat="1" ht="31.5">
      <c r="A23" s="2">
        <v>16</v>
      </c>
      <c r="B23" s="15" t="s">
        <v>32</v>
      </c>
      <c r="C23" s="3" t="s">
        <v>12</v>
      </c>
      <c r="D23" s="39">
        <v>21934.1</v>
      </c>
      <c r="E23" s="39">
        <v>2127.7</v>
      </c>
      <c r="F23" s="39">
        <v>0</v>
      </c>
      <c r="G23" s="39">
        <v>0</v>
      </c>
      <c r="H23" s="39">
        <v>0</v>
      </c>
      <c r="I23" s="39">
        <v>20842.6</v>
      </c>
      <c r="J23" s="12">
        <f>SUM(E23:G23)</f>
        <v>2127.7</v>
      </c>
      <c r="K23" s="40">
        <f>SUM(E23:I23)</f>
        <v>22970.3</v>
      </c>
    </row>
    <row r="24" spans="1:11" s="17" customFormat="1" ht="18.75">
      <c r="A24" s="18">
        <v>17</v>
      </c>
      <c r="B24" s="15" t="s">
        <v>22</v>
      </c>
      <c r="C24" s="7"/>
      <c r="D24" s="8"/>
      <c r="E24" s="9"/>
      <c r="F24" s="9"/>
      <c r="G24" s="9"/>
      <c r="H24" s="9"/>
      <c r="I24" s="9"/>
      <c r="J24" s="10"/>
      <c r="K24" s="11"/>
    </row>
    <row r="25" spans="1:11" s="17" customFormat="1" ht="63">
      <c r="A25" s="2">
        <v>18</v>
      </c>
      <c r="B25" s="41" t="s">
        <v>33</v>
      </c>
      <c r="C25" s="3" t="s">
        <v>12</v>
      </c>
      <c r="D25" s="12">
        <v>21934.1</v>
      </c>
      <c r="E25" s="12">
        <v>2127.7</v>
      </c>
      <c r="F25" s="12">
        <v>0</v>
      </c>
      <c r="G25" s="12">
        <v>0</v>
      </c>
      <c r="H25" s="12">
        <v>0</v>
      </c>
      <c r="I25" s="12">
        <v>20842.6</v>
      </c>
      <c r="J25" s="12">
        <f aca="true" t="shared" si="1" ref="J25:J32">SUM(E25:G25)</f>
        <v>2127.7</v>
      </c>
      <c r="K25" s="40">
        <f aca="true" t="shared" si="2" ref="K25:K32">SUM(E25:I25)</f>
        <v>22970.3</v>
      </c>
    </row>
    <row r="26" spans="1:11" s="17" customFormat="1" ht="31.5">
      <c r="A26" s="18">
        <v>19</v>
      </c>
      <c r="B26" s="41" t="s">
        <v>34</v>
      </c>
      <c r="C26" s="3" t="s">
        <v>12</v>
      </c>
      <c r="D26" s="13">
        <v>0.3</v>
      </c>
      <c r="E26" s="13">
        <f>SUM(E27:E29)</f>
        <v>8888.6</v>
      </c>
      <c r="F26" s="13">
        <f>SUM(F27:F29)</f>
        <v>1517.9</v>
      </c>
      <c r="G26" s="13">
        <v>1197.8</v>
      </c>
      <c r="H26" s="13">
        <f>SUM(H27:H29)</f>
        <v>0</v>
      </c>
      <c r="I26" s="13">
        <f>SUM(I27:I29)</f>
        <v>0</v>
      </c>
      <c r="J26" s="12">
        <f t="shared" si="1"/>
        <v>11604.3</v>
      </c>
      <c r="K26" s="49">
        <f t="shared" si="2"/>
        <v>11604.3</v>
      </c>
    </row>
    <row r="27" spans="1:11" s="17" customFormat="1" ht="15.75">
      <c r="A27" s="2">
        <v>20</v>
      </c>
      <c r="B27" s="41" t="s">
        <v>36</v>
      </c>
      <c r="C27" s="3" t="s">
        <v>12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f t="shared" si="1"/>
        <v>0</v>
      </c>
      <c r="K27" s="40">
        <f t="shared" si="2"/>
        <v>0</v>
      </c>
    </row>
    <row r="28" spans="1:11" s="17" customFormat="1" ht="47.25">
      <c r="A28" s="18">
        <v>21</v>
      </c>
      <c r="B28" s="41" t="s">
        <v>35</v>
      </c>
      <c r="C28" s="3" t="s">
        <v>12</v>
      </c>
      <c r="D28" s="13">
        <v>0.3</v>
      </c>
      <c r="E28" s="13">
        <v>8888.6</v>
      </c>
      <c r="F28" s="13">
        <v>1517.9</v>
      </c>
      <c r="G28" s="13">
        <v>0</v>
      </c>
      <c r="H28" s="13">
        <v>0</v>
      </c>
      <c r="I28" s="13">
        <v>0</v>
      </c>
      <c r="J28" s="12">
        <f t="shared" si="1"/>
        <v>10406.5</v>
      </c>
      <c r="K28" s="40">
        <f t="shared" si="2"/>
        <v>10406.5</v>
      </c>
    </row>
    <row r="29" spans="1:11" s="17" customFormat="1" ht="31.5">
      <c r="A29" s="2">
        <v>22</v>
      </c>
      <c r="B29" s="41" t="s">
        <v>38</v>
      </c>
      <c r="C29" s="3" t="s">
        <v>12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2">
        <f t="shared" si="1"/>
        <v>0</v>
      </c>
      <c r="K29" s="40">
        <f t="shared" si="2"/>
        <v>0</v>
      </c>
    </row>
    <row r="30" spans="1:11" s="17" customFormat="1" ht="31.5">
      <c r="A30" s="18">
        <v>23</v>
      </c>
      <c r="B30" s="15" t="s">
        <v>37</v>
      </c>
      <c r="C30" s="3" t="s">
        <v>12</v>
      </c>
      <c r="D30" s="13">
        <f aca="true" t="shared" si="3" ref="D30:I30">D23*D20/100</f>
        <v>0</v>
      </c>
      <c r="E30" s="13">
        <f t="shared" si="3"/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2">
        <f t="shared" si="1"/>
        <v>0</v>
      </c>
      <c r="K30" s="40">
        <f t="shared" si="2"/>
        <v>0</v>
      </c>
    </row>
    <row r="31" spans="1:11" s="17" customFormat="1" ht="63">
      <c r="A31" s="2">
        <v>24</v>
      </c>
      <c r="B31" s="15" t="s">
        <v>39</v>
      </c>
      <c r="C31" s="3" t="s">
        <v>12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2">
        <f t="shared" si="1"/>
        <v>0</v>
      </c>
      <c r="K31" s="40">
        <f t="shared" si="2"/>
        <v>0</v>
      </c>
    </row>
    <row r="32" spans="1:11" s="17" customFormat="1" ht="47.25">
      <c r="A32" s="18">
        <v>25</v>
      </c>
      <c r="B32" s="15" t="s">
        <v>40</v>
      </c>
      <c r="C32" s="3" t="s">
        <v>12</v>
      </c>
      <c r="D32" s="42">
        <v>21934.1</v>
      </c>
      <c r="E32" s="42">
        <v>2127.7</v>
      </c>
      <c r="F32" s="42">
        <v>0</v>
      </c>
      <c r="G32" s="42">
        <v>0</v>
      </c>
      <c r="H32" s="42">
        <v>0</v>
      </c>
      <c r="I32" s="42">
        <v>20842.6</v>
      </c>
      <c r="J32" s="12">
        <f t="shared" si="1"/>
        <v>2127.7</v>
      </c>
      <c r="K32" s="40">
        <f t="shared" si="2"/>
        <v>22970.3</v>
      </c>
    </row>
    <row r="33" spans="1:11" s="17" customFormat="1" ht="31.5">
      <c r="A33" s="18">
        <v>26</v>
      </c>
      <c r="B33" s="4" t="s">
        <v>23</v>
      </c>
      <c r="C33" s="3" t="s">
        <v>12</v>
      </c>
      <c r="D33" s="40">
        <v>11</v>
      </c>
      <c r="E33" s="40">
        <v>9</v>
      </c>
      <c r="F33" s="40">
        <v>9</v>
      </c>
      <c r="G33" s="40">
        <v>9</v>
      </c>
      <c r="H33" s="40">
        <v>9</v>
      </c>
      <c r="I33" s="40">
        <v>9</v>
      </c>
      <c r="J33" s="3" t="s">
        <v>12</v>
      </c>
      <c r="K33" s="3" t="s">
        <v>12</v>
      </c>
    </row>
    <row r="34" spans="1:11" s="17" customFormat="1" ht="15.75">
      <c r="A34" s="54" t="s">
        <v>24</v>
      </c>
      <c r="B34" s="54"/>
      <c r="C34" s="54"/>
      <c r="D34" s="19"/>
      <c r="E34" s="19"/>
      <c r="F34" s="19"/>
      <c r="G34" s="19"/>
      <c r="H34" s="19"/>
      <c r="I34" s="19"/>
      <c r="J34" s="43"/>
      <c r="K34" s="43"/>
    </row>
    <row r="35" spans="1:9" s="17" customFormat="1" ht="15.75">
      <c r="A35" s="44"/>
      <c r="D35" s="20"/>
      <c r="E35" s="45"/>
      <c r="F35" s="45"/>
      <c r="G35" s="45"/>
      <c r="H35" s="45"/>
      <c r="I35" s="21"/>
    </row>
    <row r="36" spans="1:9" s="17" customFormat="1" ht="15.75">
      <c r="A36" s="44"/>
      <c r="D36" s="20"/>
      <c r="E36" s="21"/>
      <c r="F36" s="21"/>
      <c r="G36" s="21"/>
      <c r="H36" s="21"/>
      <c r="I36" s="21"/>
    </row>
  </sheetData>
  <sheetProtection/>
  <mergeCells count="6">
    <mergeCell ref="C5:F5"/>
    <mergeCell ref="A34:C34"/>
    <mergeCell ref="B3:K3"/>
    <mergeCell ref="B4:J4"/>
    <mergeCell ref="G1:K1"/>
    <mergeCell ref="G2:K2"/>
  </mergeCells>
  <conditionalFormatting sqref="D33:I33 D18:I18 D9:I16">
    <cfRule type="cellIs" priority="1" dxfId="0" operator="equal" stopIfTrue="1">
      <formula>#N/A</formula>
    </cfRule>
  </conditionalFormatting>
  <printOptions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Алена</cp:lastModifiedBy>
  <cp:lastPrinted>2014-07-31T05:32:53Z</cp:lastPrinted>
  <dcterms:created xsi:type="dcterms:W3CDTF">2014-04-15T09:16:04Z</dcterms:created>
  <dcterms:modified xsi:type="dcterms:W3CDTF">2017-07-07T03:46:25Z</dcterms:modified>
  <cp:category/>
  <cp:version/>
  <cp:contentType/>
  <cp:contentStatus/>
</cp:coreProperties>
</file>